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ivero\Desktop\Boletín Volumen II Año 2025\"/>
    </mc:Choice>
  </mc:AlternateContent>
  <bookViews>
    <workbookView xWindow="0" yWindow="180" windowWidth="15195" windowHeight="9090"/>
  </bookViews>
  <sheets>
    <sheet name="Cuadro 3" sheetId="58" r:id="rId1"/>
  </sheets>
  <definedNames>
    <definedName name="_xlnm.Print_Area" localSheetId="0">'Cuadro 3'!$A$1:$F$148</definedName>
    <definedName name="_xlnm.Database" localSheetId="0">#REF!</definedName>
    <definedName name="_xlnm.Database">#REF!</definedName>
  </definedNames>
  <calcPr calcId="152511"/>
</workbook>
</file>

<file path=xl/calcChain.xml><?xml version="1.0" encoding="utf-8"?>
<calcChain xmlns="http://schemas.openxmlformats.org/spreadsheetml/2006/main">
  <c r="E8" i="58" l="1"/>
  <c r="D8" i="58"/>
  <c r="B142" i="58"/>
  <c r="B141" i="58"/>
  <c r="B140" i="58"/>
  <c r="B139" i="58"/>
  <c r="B138" i="58"/>
  <c r="B137" i="58"/>
  <c r="B136" i="58"/>
  <c r="B135" i="58"/>
  <c r="B134" i="58"/>
  <c r="B132" i="58"/>
  <c r="B130" i="58"/>
  <c r="B129" i="58"/>
  <c r="B127" i="58"/>
  <c r="B125" i="58"/>
  <c r="B123" i="58"/>
  <c r="B122" i="58"/>
  <c r="B121" i="58"/>
  <c r="B120" i="58"/>
  <c r="B119" i="58"/>
  <c r="B118" i="58"/>
  <c r="B117" i="58"/>
  <c r="B116" i="58"/>
  <c r="B115" i="58"/>
  <c r="B114" i="58"/>
  <c r="B113" i="58"/>
  <c r="B112" i="58"/>
  <c r="B110" i="58"/>
  <c r="B102" i="58"/>
  <c r="B101" i="58"/>
  <c r="B100" i="58"/>
  <c r="B99" i="58"/>
  <c r="B98" i="58"/>
  <c r="B96" i="58"/>
  <c r="B94" i="58"/>
  <c r="B93" i="58"/>
  <c r="B92" i="58"/>
  <c r="B91" i="58"/>
  <c r="B90" i="58"/>
  <c r="B89" i="58"/>
  <c r="B87" i="58"/>
  <c r="B85" i="58"/>
  <c r="B84" i="58"/>
  <c r="B83" i="58"/>
  <c r="B82" i="58"/>
  <c r="B81" i="58"/>
  <c r="B80" i="58"/>
  <c r="B79" i="58"/>
  <c r="B77" i="58"/>
  <c r="B74" i="58"/>
  <c r="B73" i="58"/>
  <c r="B72" i="58"/>
  <c r="B71" i="58"/>
  <c r="B70" i="58"/>
  <c r="B69" i="58"/>
  <c r="B67" i="58"/>
  <c r="B65" i="58"/>
  <c r="B64" i="58"/>
  <c r="B63" i="58"/>
  <c r="B61" i="58"/>
  <c r="B53" i="58"/>
  <c r="B52" i="58"/>
  <c r="B51" i="58"/>
  <c r="B50" i="58"/>
  <c r="B49" i="58"/>
  <c r="B48" i="58"/>
  <c r="B47" i="58"/>
  <c r="B46" i="58"/>
  <c r="B45" i="58"/>
  <c r="B44" i="58"/>
  <c r="B43" i="58"/>
  <c r="B42" i="58"/>
  <c r="B41" i="58"/>
  <c r="B40" i="58"/>
  <c r="B38" i="58"/>
  <c r="B36" i="58"/>
  <c r="B35" i="58"/>
  <c r="B33" i="58"/>
  <c r="B32" i="58"/>
  <c r="B31" i="58"/>
  <c r="B29" i="58"/>
  <c r="B27" i="58"/>
  <c r="B26" i="58"/>
  <c r="B25" i="58"/>
  <c r="B24" i="58"/>
  <c r="B23" i="58"/>
  <c r="B22" i="58"/>
  <c r="B20" i="58"/>
  <c r="B18" i="58"/>
  <c r="B17" i="58"/>
  <c r="B16" i="58"/>
  <c r="B15" i="58"/>
  <c r="B13" i="58"/>
  <c r="B11" i="58"/>
  <c r="B10" i="58"/>
  <c r="B8" i="58"/>
  <c r="E13" i="58" l="1"/>
  <c r="F13" i="58"/>
  <c r="E20" i="58"/>
  <c r="F20" i="58"/>
  <c r="E29" i="58"/>
  <c r="F29" i="58"/>
  <c r="E38" i="58"/>
  <c r="F38" i="58"/>
  <c r="E61" i="58"/>
  <c r="F61" i="58"/>
  <c r="E67" i="58"/>
  <c r="F67" i="58"/>
  <c r="E77" i="58"/>
  <c r="F77" i="58"/>
  <c r="E87" i="58"/>
  <c r="F87" i="58"/>
  <c r="E96" i="58"/>
  <c r="F96" i="58"/>
  <c r="E110" i="58"/>
  <c r="F110" i="58"/>
  <c r="E127" i="58"/>
  <c r="F127" i="58"/>
  <c r="E132" i="58"/>
  <c r="F132" i="58"/>
  <c r="F8" i="58" l="1"/>
  <c r="D132" i="58" l="1"/>
  <c r="C132" i="58"/>
  <c r="D127" i="58"/>
  <c r="C127" i="58"/>
  <c r="D110" i="58"/>
  <c r="C110" i="58"/>
  <c r="D96" i="58"/>
  <c r="C96" i="58"/>
  <c r="D87" i="58"/>
  <c r="C87" i="58"/>
  <c r="D77" i="58"/>
  <c r="C77" i="58"/>
  <c r="B75" i="58"/>
  <c r="D67" i="58"/>
  <c r="C67" i="58"/>
  <c r="D61" i="58"/>
  <c r="C61" i="58"/>
  <c r="D38" i="58"/>
  <c r="C38" i="58"/>
  <c r="B34" i="58"/>
  <c r="D29" i="58"/>
  <c r="C29" i="58"/>
  <c r="D20" i="58"/>
  <c r="C20" i="58"/>
  <c r="D13" i="58"/>
  <c r="C13" i="58"/>
  <c r="C8" i="58" l="1"/>
</calcChain>
</file>

<file path=xl/connections.xml><?xml version="1.0" encoding="utf-8"?>
<connections xmlns="http://schemas.openxmlformats.org/spreadsheetml/2006/main">
  <connection id="1" sourceFile="Z:\Nacimientos_y_fetales\2022\Base de datos 2022\Base de datos 2022 Cuadros.accdb" keepAlive="1" name="Base de datos 2022 Cuadros" type="5" refreshedVersion="5">
    <dbPr connection="Provider=Microsoft.ACE.OLEDB.12.0;User ID=Admin;Data Source=Z:\Nacimientos_y_fetales\2022\Base de datos 2022\Base de datos 2022 Cuadros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BD Nacimientos 2022 Cuadros" commandType="3"/>
  </connection>
</connections>
</file>

<file path=xl/sharedStrings.xml><?xml version="1.0" encoding="utf-8"?>
<sst xmlns="http://schemas.openxmlformats.org/spreadsheetml/2006/main" count="133" uniqueCount="110">
  <si>
    <t>Nacimientos vivos</t>
  </si>
  <si>
    <t>Total</t>
  </si>
  <si>
    <t>Hombres</t>
  </si>
  <si>
    <t>Mujeres</t>
  </si>
  <si>
    <t xml:space="preserve">            Área urbana</t>
  </si>
  <si>
    <t xml:space="preserve">            Área rural</t>
  </si>
  <si>
    <t>Bocas del Toro</t>
  </si>
  <si>
    <t xml:space="preserve">    Bocas del Toro</t>
  </si>
  <si>
    <t xml:space="preserve">    Changuinola</t>
  </si>
  <si>
    <t xml:space="preserve">    Chiriquí Grande</t>
  </si>
  <si>
    <t xml:space="preserve">    Almirante</t>
  </si>
  <si>
    <t>Coclé</t>
  </si>
  <si>
    <t xml:space="preserve">    Aguadulce</t>
  </si>
  <si>
    <t xml:space="preserve">    Antón</t>
  </si>
  <si>
    <t xml:space="preserve">    La Pintada</t>
  </si>
  <si>
    <t xml:space="preserve">    Natá</t>
  </si>
  <si>
    <t xml:space="preserve">    Olá</t>
  </si>
  <si>
    <t xml:space="preserve">    Penonomé</t>
  </si>
  <si>
    <t>Colón</t>
  </si>
  <si>
    <t xml:space="preserve">    Colón</t>
  </si>
  <si>
    <t xml:space="preserve">    Chagres</t>
  </si>
  <si>
    <t xml:space="preserve">    Donoso</t>
  </si>
  <si>
    <t xml:space="preserve">    Portobelo</t>
  </si>
  <si>
    <t xml:space="preserve">    Santa Isabel</t>
  </si>
  <si>
    <t>Chiriquí</t>
  </si>
  <si>
    <t xml:space="preserve">    Alanje</t>
  </si>
  <si>
    <t xml:space="preserve">    Barú</t>
  </si>
  <si>
    <t xml:space="preserve">    Boquerón</t>
  </si>
  <si>
    <t xml:space="preserve">    Boquete</t>
  </si>
  <si>
    <t xml:space="preserve">    Bugaba</t>
  </si>
  <si>
    <t xml:space="preserve">    David</t>
  </si>
  <si>
    <t xml:space="preserve">    Dolega</t>
  </si>
  <si>
    <t xml:space="preserve">    Gualaca</t>
  </si>
  <si>
    <t xml:space="preserve">    Remedios</t>
  </si>
  <si>
    <t xml:space="preserve">    Renacimiento</t>
  </si>
  <si>
    <t xml:space="preserve">    San Félix</t>
  </si>
  <si>
    <t>Darién</t>
  </si>
  <si>
    <t xml:space="preserve">    Tolé</t>
  </si>
  <si>
    <t xml:space="preserve">    San Lorenzo</t>
  </si>
  <si>
    <t>Herrera</t>
  </si>
  <si>
    <t xml:space="preserve">    Chitré</t>
  </si>
  <si>
    <t xml:space="preserve">    Las Minas</t>
  </si>
  <si>
    <t xml:space="preserve">    Los Pozos</t>
  </si>
  <si>
    <t xml:space="preserve">    Ocú</t>
  </si>
  <si>
    <t xml:space="preserve">    Parita</t>
  </si>
  <si>
    <t xml:space="preserve">    Pesé</t>
  </si>
  <si>
    <t xml:space="preserve">    Santa María</t>
  </si>
  <si>
    <t>Los Santos</t>
  </si>
  <si>
    <t xml:space="preserve">    Guararé</t>
  </si>
  <si>
    <t xml:space="preserve">    Las Tablas</t>
  </si>
  <si>
    <t xml:space="preserve">    Los Santos</t>
  </si>
  <si>
    <t xml:space="preserve">    Macaracas</t>
  </si>
  <si>
    <t xml:space="preserve">    Pedasí</t>
  </si>
  <si>
    <t xml:space="preserve">    Pocrí</t>
  </si>
  <si>
    <t xml:space="preserve">    Tonosí</t>
  </si>
  <si>
    <t>Panamá</t>
  </si>
  <si>
    <t xml:space="preserve">    Balboa</t>
  </si>
  <si>
    <t xml:space="preserve">    Chepo</t>
  </si>
  <si>
    <t xml:space="preserve">    Chimán</t>
  </si>
  <si>
    <t xml:space="preserve">    Panamá</t>
  </si>
  <si>
    <t xml:space="preserve">    Santiago</t>
  </si>
  <si>
    <t xml:space="preserve">    San Miguelito</t>
  </si>
  <si>
    <t xml:space="preserve">    Taboga</t>
  </si>
  <si>
    <t>Panamá Oeste</t>
  </si>
  <si>
    <t xml:space="preserve">    Arraiján</t>
  </si>
  <si>
    <t xml:space="preserve">    Capira</t>
  </si>
  <si>
    <t xml:space="preserve">    Chame</t>
  </si>
  <si>
    <t xml:space="preserve">    La Chorrera</t>
  </si>
  <si>
    <t xml:space="preserve">    Santa Catalina o Calovébora</t>
  </si>
  <si>
    <t xml:space="preserve">    Jirondai</t>
  </si>
  <si>
    <t xml:space="preserve">    Kusapín</t>
  </si>
  <si>
    <t xml:space="preserve">    Kankintú</t>
  </si>
  <si>
    <t xml:space="preserve">    Ñürüm</t>
  </si>
  <si>
    <t xml:space="preserve">    Nole Duima</t>
  </si>
  <si>
    <t xml:space="preserve">    Müna</t>
  </si>
  <si>
    <t xml:space="preserve">    Mironó</t>
  </si>
  <si>
    <t xml:space="preserve">    Besiko</t>
  </si>
  <si>
    <t>Comarca Ngäbe Buglé</t>
  </si>
  <si>
    <t xml:space="preserve">    Sambú</t>
  </si>
  <si>
    <t xml:space="preserve">    Cémaco</t>
  </si>
  <si>
    <t>Comarca Emberá</t>
  </si>
  <si>
    <t xml:space="preserve">    San Carlos</t>
  </si>
  <si>
    <t>Veraguas</t>
  </si>
  <si>
    <t xml:space="preserve">    Atalaya</t>
  </si>
  <si>
    <t xml:space="preserve">    Calobre</t>
  </si>
  <si>
    <t xml:space="preserve">    Cañazas</t>
  </si>
  <si>
    <t xml:space="preserve">    La Mesa</t>
  </si>
  <si>
    <t xml:space="preserve">    Las Palmas</t>
  </si>
  <si>
    <t xml:space="preserve">    Mariato</t>
  </si>
  <si>
    <t xml:space="preserve">    Soná</t>
  </si>
  <si>
    <t xml:space="preserve">    Montijo</t>
  </si>
  <si>
    <t xml:space="preserve">    Río de Jesús</t>
  </si>
  <si>
    <t xml:space="preserve">    San Francisco</t>
  </si>
  <si>
    <t xml:space="preserve">    Santa Fe</t>
  </si>
  <si>
    <t>TOTAL</t>
  </si>
  <si>
    <t xml:space="preserve">    Omar Torrijos Herrera</t>
  </si>
  <si>
    <t xml:space="preserve">    Tierras Altas</t>
  </si>
  <si>
    <t xml:space="preserve">    Chepigana</t>
  </si>
  <si>
    <t xml:space="preserve">    Pinogana</t>
  </si>
  <si>
    <t>-  Cantidad nula o cero.</t>
  </si>
  <si>
    <t xml:space="preserve">             pública (Minsa y CSS), clínicas privadas y oficinas del Registro Civil  (Tribunal Electoral). </t>
  </si>
  <si>
    <t>Fuente:  Los datos  publicados  corresponden  a información  recopilada  en los registros  administrativos de las  instalaciones de salud</t>
  </si>
  <si>
    <t>Sexo</t>
  </si>
  <si>
    <t>Asistencia profesional</t>
  </si>
  <si>
    <t>Con</t>
  </si>
  <si>
    <t>Sin</t>
  </si>
  <si>
    <t>Área, provincia, comarca                                                  indígena y distrito de                  residencia</t>
  </si>
  <si>
    <t>Cuadro 3. NACIMIENTOS VIVOS EN LA REPÚBLICA, POR SEXO Y ASISTENCIA PROFESIONAL, SEGÚN</t>
  </si>
  <si>
    <t>ÁREA, PROVINCIA, COMARCA INDÍGENA Y DISTRITO DE RESIDENCIA: AÑO 2025</t>
  </si>
  <si>
    <t>Comarca Gunayala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</si>
</sst>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&quot;-&quot;;&quot;-&quot;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F243E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5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16" borderId="1" applyNumberFormat="0" applyAlignment="0" applyProtection="0"/>
    <xf numFmtId="0" fontId="11" fillId="1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4" fillId="7" borderId="1" applyNumberFormat="0" applyAlignment="0" applyProtection="0"/>
    <xf numFmtId="0" fontId="15" fillId="3" borderId="0" applyNumberFormat="0" applyBorder="0" applyAlignment="0" applyProtection="0"/>
    <xf numFmtId="0" fontId="16" fillId="22" borderId="0" applyNumberFormat="0" applyBorder="0" applyAlignment="0" applyProtection="0"/>
    <xf numFmtId="0" fontId="6" fillId="0" borderId="0"/>
    <xf numFmtId="0" fontId="3" fillId="0" borderId="0"/>
    <xf numFmtId="0" fontId="3" fillId="0" borderId="0"/>
    <xf numFmtId="0" fontId="5" fillId="0" borderId="0"/>
    <xf numFmtId="0" fontId="3" fillId="23" borderId="4" applyNumberFormat="0" applyFont="0" applyAlignment="0" applyProtection="0"/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13" fillId="0" borderId="8" applyNumberFormat="0" applyFill="0" applyAlignment="0" applyProtection="0"/>
    <xf numFmtId="0" fontId="23" fillId="0" borderId="9" applyNumberFormat="0" applyFill="0" applyAlignment="0" applyProtection="0"/>
    <xf numFmtId="0" fontId="3" fillId="0" borderId="0"/>
    <xf numFmtId="0" fontId="3" fillId="0" borderId="0"/>
    <xf numFmtId="0" fontId="2" fillId="0" borderId="0"/>
    <xf numFmtId="0" fontId="1" fillId="0" borderId="0"/>
    <xf numFmtId="0" fontId="5" fillId="0" borderId="0"/>
    <xf numFmtId="0" fontId="5" fillId="0" borderId="0"/>
  </cellStyleXfs>
  <cellXfs count="104">
    <xf numFmtId="0" fontId="0" fillId="0" borderId="0" xfId="0"/>
    <xf numFmtId="0" fontId="6" fillId="0" borderId="0" xfId="34" applyFont="1" applyBorder="1"/>
    <xf numFmtId="0" fontId="6" fillId="0" borderId="0" xfId="34" applyFont="1" applyFill="1" applyBorder="1" applyAlignment="1">
      <alignment horizontal="center" vertical="center"/>
    </xf>
    <xf numFmtId="0" fontId="6" fillId="0" borderId="10" xfId="34" applyFont="1" applyBorder="1" applyAlignment="1">
      <alignment horizontal="center"/>
    </xf>
    <xf numFmtId="0" fontId="6" fillId="0" borderId="11" xfId="34" applyFont="1" applyFill="1" applyBorder="1" applyAlignment="1">
      <alignment horizontal="center"/>
    </xf>
    <xf numFmtId="0" fontId="6" fillId="0" borderId="11" xfId="34" applyFont="1" applyFill="1" applyBorder="1" applyAlignment="1">
      <alignment horizontal="center" vertical="center"/>
    </xf>
    <xf numFmtId="0" fontId="4" fillId="0" borderId="10" xfId="34" applyFont="1" applyBorder="1"/>
    <xf numFmtId="0" fontId="6" fillId="0" borderId="10" xfId="34" applyFont="1" applyBorder="1"/>
    <xf numFmtId="0" fontId="4" fillId="0" borderId="0" xfId="34" applyFont="1" applyBorder="1"/>
    <xf numFmtId="0" fontId="6" fillId="0" borderId="0" xfId="35" applyFont="1"/>
    <xf numFmtId="3" fontId="6" fillId="0" borderId="0" xfId="36" applyNumberFormat="1" applyFont="1"/>
    <xf numFmtId="3" fontId="6" fillId="0" borderId="10" xfId="36" applyNumberFormat="1" applyFont="1" applyBorder="1"/>
    <xf numFmtId="0" fontId="6" fillId="0" borderId="13" xfId="35" applyFont="1" applyBorder="1"/>
    <xf numFmtId="0" fontId="6" fillId="0" borderId="0" xfId="34" applyFont="1"/>
    <xf numFmtId="3" fontId="6" fillId="0" borderId="0" xfId="34" applyNumberFormat="1" applyFont="1" applyBorder="1" applyAlignment="1">
      <alignment horizontal="right"/>
    </xf>
    <xf numFmtId="0" fontId="6" fillId="0" borderId="0" xfId="33"/>
    <xf numFmtId="0" fontId="6" fillId="0" borderId="0" xfId="33" applyFont="1"/>
    <xf numFmtId="0" fontId="6" fillId="0" borderId="0" xfId="33" applyFill="1"/>
    <xf numFmtId="0" fontId="3" fillId="0" borderId="0" xfId="47" applyFont="1" applyFill="1" applyBorder="1"/>
    <xf numFmtId="0" fontId="3" fillId="0" borderId="0" xfId="0" applyFont="1" applyFill="1" applyBorder="1"/>
    <xf numFmtId="0" fontId="4" fillId="0" borderId="0" xfId="33" applyFont="1"/>
    <xf numFmtId="0" fontId="3" fillId="0" borderId="10" xfId="34" applyFont="1" applyFill="1" applyBorder="1"/>
    <xf numFmtId="0" fontId="6" fillId="0" borderId="0" xfId="34" applyFont="1" applyFill="1" applyBorder="1"/>
    <xf numFmtId="0" fontId="6" fillId="0" borderId="0" xfId="33" applyBorder="1"/>
    <xf numFmtId="0" fontId="6" fillId="0" borderId="0" xfId="34" applyFont="1" applyBorder="1" applyAlignment="1">
      <alignment horizontal="center"/>
    </xf>
    <xf numFmtId="0" fontId="6" fillId="0" borderId="0" xfId="34" applyFont="1" applyFill="1" applyBorder="1" applyAlignment="1">
      <alignment horizontal="center"/>
    </xf>
    <xf numFmtId="0" fontId="3" fillId="0" borderId="10" xfId="34" applyFont="1" applyBorder="1"/>
    <xf numFmtId="0" fontId="3" fillId="0" borderId="0" xfId="34" applyFont="1" applyBorder="1"/>
    <xf numFmtId="0" fontId="3" fillId="0" borderId="0" xfId="35" applyFont="1"/>
    <xf numFmtId="3" fontId="3" fillId="0" borderId="10" xfId="36" applyNumberFormat="1" applyFont="1" applyBorder="1"/>
    <xf numFmtId="0" fontId="3" fillId="0" borderId="0" xfId="34" applyFont="1" applyFill="1" applyBorder="1"/>
    <xf numFmtId="3" fontId="3" fillId="0" borderId="0" xfId="36" applyNumberFormat="1" applyFont="1"/>
    <xf numFmtId="164" fontId="4" fillId="0" borderId="11" xfId="36" applyNumberFormat="1" applyFont="1" applyFill="1" applyBorder="1" applyAlignment="1">
      <alignment horizontal="right"/>
    </xf>
    <xf numFmtId="164" fontId="0" fillId="0" borderId="11" xfId="0" applyNumberFormat="1" applyBorder="1"/>
    <xf numFmtId="164" fontId="0" fillId="0" borderId="16" xfId="0" applyNumberFormat="1" applyBorder="1"/>
    <xf numFmtId="164" fontId="3" fillId="0" borderId="11" xfId="0" applyNumberFormat="1" applyFont="1" applyBorder="1" applyAlignment="1">
      <alignment horizontal="right"/>
    </xf>
    <xf numFmtId="164" fontId="3" fillId="0" borderId="11" xfId="0" applyNumberFormat="1" applyFont="1" applyBorder="1"/>
    <xf numFmtId="164" fontId="6" fillId="0" borderId="11" xfId="33" applyNumberFormat="1" applyFill="1" applyBorder="1"/>
    <xf numFmtId="164" fontId="6" fillId="0" borderId="11" xfId="33" applyNumberFormat="1" applyBorder="1"/>
    <xf numFmtId="164" fontId="6" fillId="0" borderId="16" xfId="33" applyNumberFormat="1" applyBorder="1"/>
    <xf numFmtId="164" fontId="4" fillId="0" borderId="16" xfId="36" applyNumberFormat="1" applyFont="1" applyFill="1" applyBorder="1" applyAlignment="1">
      <alignment horizontal="right"/>
    </xf>
    <xf numFmtId="164" fontId="6" fillId="0" borderId="11" xfId="36" applyNumberFormat="1" applyFont="1" applyFill="1" applyBorder="1" applyAlignment="1">
      <alignment horizontal="right"/>
    </xf>
    <xf numFmtId="164" fontId="6" fillId="0" borderId="11" xfId="36" applyNumberFormat="1" applyFont="1" applyBorder="1" applyAlignment="1">
      <alignment horizontal="right"/>
    </xf>
    <xf numFmtId="164" fontId="6" fillId="0" borderId="16" xfId="36" applyNumberFormat="1" applyFont="1" applyBorder="1" applyAlignment="1">
      <alignment horizontal="right"/>
    </xf>
    <xf numFmtId="164" fontId="3" fillId="0" borderId="11" xfId="33" applyNumberFormat="1" applyFont="1" applyBorder="1"/>
    <xf numFmtId="164" fontId="3" fillId="0" borderId="11" xfId="0" applyNumberFormat="1" applyFont="1" applyBorder="1" applyAlignment="1">
      <alignment horizontal="right" vertical="center"/>
    </xf>
    <xf numFmtId="164" fontId="3" fillId="0" borderId="11" xfId="33" applyNumberFormat="1" applyFont="1" applyBorder="1" applyAlignment="1">
      <alignment horizontal="right"/>
    </xf>
    <xf numFmtId="0" fontId="3" fillId="0" borderId="0" xfId="50" applyFont="1"/>
    <xf numFmtId="0" fontId="3" fillId="0" borderId="0" xfId="51" applyFont="1" applyFill="1" applyAlignment="1">
      <alignment horizontal="left"/>
    </xf>
    <xf numFmtId="0" fontId="4" fillId="0" borderId="10" xfId="34" applyFont="1" applyBorder="1" applyAlignment="1">
      <alignment horizontal="center"/>
    </xf>
    <xf numFmtId="164" fontId="6" fillId="0" borderId="11" xfId="33" applyNumberFormat="1" applyBorder="1" applyAlignment="1">
      <alignment horizontal="right"/>
    </xf>
    <xf numFmtId="0" fontId="24" fillId="0" borderId="0" xfId="33" applyFont="1" applyFill="1"/>
    <xf numFmtId="49" fontId="24" fillId="0" borderId="0" xfId="33" applyNumberFormat="1" applyFont="1" applyFill="1"/>
    <xf numFmtId="49" fontId="3" fillId="0" borderId="0" xfId="33" applyNumberFormat="1" applyFont="1" applyBorder="1"/>
    <xf numFmtId="0" fontId="25" fillId="24" borderId="17" xfId="33" applyFont="1" applyFill="1" applyBorder="1" applyAlignment="1">
      <alignment horizontal="center" vertical="center" wrapText="1"/>
    </xf>
    <xf numFmtId="0" fontId="25" fillId="24" borderId="19" xfId="34" applyFont="1" applyFill="1" applyBorder="1" applyAlignment="1">
      <alignment horizontal="center" vertical="center" wrapText="1"/>
    </xf>
    <xf numFmtId="164" fontId="0" fillId="0" borderId="0" xfId="0" applyNumberFormat="1"/>
    <xf numFmtId="164" fontId="0" fillId="0" borderId="11" xfId="0" applyNumberFormat="1" applyFill="1" applyBorder="1"/>
    <xf numFmtId="164" fontId="6" fillId="0" borderId="0" xfId="33" applyNumberFormat="1" applyBorder="1"/>
    <xf numFmtId="164" fontId="3" fillId="0" borderId="11" xfId="36" applyNumberFormat="1" applyFont="1" applyFill="1" applyBorder="1" applyAlignment="1">
      <alignment horizontal="right"/>
    </xf>
    <xf numFmtId="164" fontId="6" fillId="0" borderId="0" xfId="36" applyNumberFormat="1" applyFont="1" applyBorder="1" applyAlignment="1">
      <alignment horizontal="right"/>
    </xf>
    <xf numFmtId="164" fontId="6" fillId="0" borderId="12" xfId="36" applyNumberFormat="1" applyFont="1" applyBorder="1" applyAlignment="1">
      <alignment horizontal="right"/>
    </xf>
    <xf numFmtId="164" fontId="4" fillId="0" borderId="11" xfId="34" applyNumberFormat="1" applyFont="1" applyFill="1" applyBorder="1" applyAlignment="1">
      <alignment horizontal="right"/>
    </xf>
    <xf numFmtId="164" fontId="4" fillId="0" borderId="16" xfId="34" applyNumberFormat="1" applyFont="1" applyFill="1" applyBorder="1" applyAlignment="1">
      <alignment horizontal="right"/>
    </xf>
    <xf numFmtId="164" fontId="6" fillId="0" borderId="11" xfId="34" applyNumberFormat="1" applyFont="1" applyFill="1" applyBorder="1" applyAlignment="1">
      <alignment horizontal="right"/>
    </xf>
    <xf numFmtId="164" fontId="6" fillId="0" borderId="16" xfId="34" applyNumberFormat="1" applyFont="1" applyFill="1" applyBorder="1" applyAlignment="1">
      <alignment horizontal="right"/>
    </xf>
    <xf numFmtId="164" fontId="6" fillId="0" borderId="11" xfId="33" applyNumberFormat="1" applyFont="1" applyBorder="1"/>
    <xf numFmtId="164" fontId="4" fillId="0" borderId="11" xfId="34" applyNumberFormat="1" applyFont="1" applyBorder="1" applyAlignment="1">
      <alignment horizontal="right"/>
    </xf>
    <xf numFmtId="164" fontId="4" fillId="0" borderId="16" xfId="34" applyNumberFormat="1" applyFont="1" applyBorder="1" applyAlignment="1">
      <alignment horizontal="right"/>
    </xf>
    <xf numFmtId="164" fontId="3" fillId="0" borderId="16" xfId="36" applyNumberFormat="1" applyFont="1" applyFill="1" applyBorder="1" applyAlignment="1">
      <alignment horizontal="right"/>
    </xf>
    <xf numFmtId="164" fontId="4" fillId="0" borderId="16" xfId="33" applyNumberFormat="1" applyFont="1" applyBorder="1"/>
    <xf numFmtId="164" fontId="0" fillId="0" borderId="0" xfId="0" applyNumberFormat="1" applyBorder="1"/>
    <xf numFmtId="164" fontId="4" fillId="0" borderId="11" xfId="0" applyNumberFormat="1" applyFont="1" applyBorder="1"/>
    <xf numFmtId="164" fontId="4" fillId="0" borderId="0" xfId="0" applyNumberFormat="1" applyFont="1"/>
    <xf numFmtId="164" fontId="4" fillId="0" borderId="16" xfId="0" applyNumberFormat="1" applyFont="1" applyBorder="1"/>
    <xf numFmtId="164" fontId="6" fillId="0" borderId="12" xfId="33" applyNumberFormat="1" applyBorder="1"/>
    <xf numFmtId="164" fontId="6" fillId="0" borderId="14" xfId="34" applyNumberFormat="1" applyFont="1" applyFill="1" applyBorder="1" applyAlignment="1">
      <alignment horizontal="right"/>
    </xf>
    <xf numFmtId="164" fontId="6" fillId="0" borderId="14" xfId="33" applyNumberFormat="1" applyFill="1" applyBorder="1"/>
    <xf numFmtId="164" fontId="6" fillId="0" borderId="15" xfId="33" applyNumberFormat="1" applyFill="1" applyBorder="1"/>
    <xf numFmtId="164" fontId="6" fillId="0" borderId="14" xfId="33" applyNumberFormat="1" applyBorder="1"/>
    <xf numFmtId="164" fontId="6" fillId="0" borderId="13" xfId="33" applyNumberFormat="1" applyBorder="1"/>
    <xf numFmtId="0" fontId="25" fillId="24" borderId="17" xfId="34" applyFont="1" applyFill="1" applyBorder="1" applyAlignment="1">
      <alignment horizontal="center" vertical="center" wrapText="1"/>
    </xf>
    <xf numFmtId="0" fontId="25" fillId="24" borderId="20" xfId="34" applyFont="1" applyFill="1" applyBorder="1" applyAlignment="1">
      <alignment horizontal="center" vertical="center" wrapText="1"/>
    </xf>
    <xf numFmtId="0" fontId="25" fillId="24" borderId="18" xfId="34" applyFont="1" applyFill="1" applyBorder="1" applyAlignment="1">
      <alignment horizontal="center" vertical="center" wrapText="1"/>
    </xf>
    <xf numFmtId="3" fontId="6" fillId="0" borderId="11" xfId="36" applyNumberFormat="1" applyFont="1" applyFill="1" applyBorder="1" applyAlignment="1">
      <alignment horizontal="right"/>
    </xf>
    <xf numFmtId="3" fontId="6" fillId="0" borderId="10" xfId="36" applyNumberFormat="1" applyFont="1" applyFill="1" applyBorder="1" applyAlignment="1">
      <alignment horizontal="right"/>
    </xf>
    <xf numFmtId="3" fontId="6" fillId="0" borderId="11" xfId="36" applyNumberFormat="1" applyFont="1" applyBorder="1"/>
    <xf numFmtId="3" fontId="6" fillId="0" borderId="16" xfId="36" applyNumberFormat="1" applyFont="1" applyBorder="1"/>
    <xf numFmtId="0" fontId="25" fillId="24" borderId="18" xfId="33" applyFont="1" applyFill="1" applyBorder="1" applyAlignment="1">
      <alignment horizontal="center" vertical="center" wrapText="1"/>
    </xf>
    <xf numFmtId="0" fontId="6" fillId="0" borderId="11" xfId="34" applyFont="1" applyBorder="1" applyAlignment="1">
      <alignment horizontal="center" vertical="center"/>
    </xf>
    <xf numFmtId="0" fontId="6" fillId="0" borderId="16" xfId="34" applyFont="1" applyBorder="1" applyAlignment="1">
      <alignment horizontal="center" vertical="center"/>
    </xf>
    <xf numFmtId="0" fontId="4" fillId="0" borderId="0" xfId="34" applyFont="1" applyFill="1" applyBorder="1" applyAlignment="1">
      <alignment horizontal="center"/>
    </xf>
    <xf numFmtId="0" fontId="25" fillId="24" borderId="22" xfId="34" applyFont="1" applyFill="1" applyBorder="1" applyAlignment="1">
      <alignment horizontal="center" vertical="center" wrapText="1"/>
    </xf>
    <xf numFmtId="0" fontId="25" fillId="24" borderId="21" xfId="34" applyFont="1" applyFill="1" applyBorder="1" applyAlignment="1">
      <alignment horizontal="center" vertical="center" wrapText="1"/>
    </xf>
    <xf numFmtId="0" fontId="25" fillId="24" borderId="24" xfId="34" applyFont="1" applyFill="1" applyBorder="1" applyAlignment="1">
      <alignment horizontal="center" vertical="center" wrapText="1"/>
    </xf>
    <xf numFmtId="0" fontId="25" fillId="24" borderId="19" xfId="34" applyFont="1" applyFill="1" applyBorder="1" applyAlignment="1">
      <alignment horizontal="center" vertical="center"/>
    </xf>
    <xf numFmtId="0" fontId="25" fillId="24" borderId="17" xfId="34" applyFont="1" applyFill="1" applyBorder="1" applyAlignment="1">
      <alignment horizontal="center" vertical="center" wrapText="1"/>
    </xf>
    <xf numFmtId="0" fontId="25" fillId="24" borderId="18" xfId="34" applyFont="1" applyFill="1" applyBorder="1" applyAlignment="1">
      <alignment horizontal="center" vertical="center" wrapText="1"/>
    </xf>
    <xf numFmtId="0" fontId="4" fillId="0" borderId="0" xfId="34" applyFont="1" applyBorder="1" applyAlignment="1">
      <alignment horizontal="center"/>
    </xf>
    <xf numFmtId="0" fontId="25" fillId="24" borderId="23" xfId="34" applyFont="1" applyFill="1" applyBorder="1" applyAlignment="1">
      <alignment horizontal="center" vertical="center"/>
    </xf>
    <xf numFmtId="0" fontId="25" fillId="24" borderId="17" xfId="34" applyFont="1" applyFill="1" applyBorder="1" applyAlignment="1">
      <alignment horizontal="center" vertical="center"/>
    </xf>
    <xf numFmtId="0" fontId="25" fillId="24" borderId="18" xfId="34" applyFont="1" applyFill="1" applyBorder="1" applyAlignment="1">
      <alignment horizontal="center" vertical="center"/>
    </xf>
    <xf numFmtId="0" fontId="25" fillId="24" borderId="19" xfId="34" applyFont="1" applyFill="1" applyBorder="1" applyAlignment="1">
      <alignment horizontal="center" vertical="center" wrapText="1"/>
    </xf>
    <xf numFmtId="0" fontId="25" fillId="24" borderId="20" xfId="34" applyFont="1" applyFill="1" applyBorder="1" applyAlignment="1">
      <alignment horizontal="center" vertical="center" wrapText="1"/>
    </xf>
  </cellXfs>
  <cellStyles count="5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2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rmal 2 2" xfId="46"/>
    <cellStyle name="Normal 3" xfId="48"/>
    <cellStyle name="Normal 3 2" xfId="49"/>
    <cellStyle name="Normal_221-02 2" xfId="47"/>
    <cellStyle name="Normal_221-03" xfId="34"/>
    <cellStyle name="Normal_221-05" xfId="35"/>
    <cellStyle name="Normal_97-04" xfId="50"/>
    <cellStyle name="Normal_BoletinCuadros1a11" xfId="36"/>
    <cellStyle name="Normal_Libro2" xfId="51"/>
    <cellStyle name="Notas" xfId="37" builtinId="10" customBuiltin="1"/>
    <cellStyle name="Salida" xfId="38" builtinId="21" customBuiltin="1"/>
    <cellStyle name="Texto de advertencia" xfId="39" builtinId="11" customBuiltin="1"/>
    <cellStyle name="Texto explicativo" xfId="40" builtinId="53" customBuiltin="1"/>
    <cellStyle name="Título" xfId="41" builtinId="15" customBuiltin="1"/>
    <cellStyle name="Título 2" xfId="43" builtinId="17" customBuiltin="1"/>
    <cellStyle name="Título 3" xfId="44" builtinId="18" customBuiltin="1"/>
    <cellStyle name="Total" xfId="45" builtinId="25" customBuiltin="1"/>
  </cellStyles>
  <dxfs count="0"/>
  <tableStyles count="0" defaultTableStyle="TableStyleMedium9" defaultPivotStyle="PivotStyleLight16"/>
  <colors>
    <mruColors>
      <color rgb="FF0F243E"/>
      <color rgb="FF8CA6CE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8"/>
  <sheetViews>
    <sheetView tabSelected="1" zoomScaleNormal="100" zoomScaleSheetLayoutView="100" workbookViewId="0">
      <selection activeCell="T1" sqref="T1"/>
    </sheetView>
  </sheetViews>
  <sheetFormatPr baseColWidth="10" defaultColWidth="11.42578125" defaultRowHeight="12.75" x14ac:dyDescent="0.2"/>
  <cols>
    <col min="1" max="1" width="30.7109375" style="15" customWidth="1"/>
    <col min="2" max="4" width="15.7109375" style="17" customWidth="1"/>
    <col min="5" max="5" width="15.7109375" style="15" customWidth="1"/>
    <col min="6" max="6" width="15.7109375" style="23" customWidth="1"/>
    <col min="7" max="7" width="11.42578125" style="15"/>
    <col min="9" max="16384" width="11.42578125" style="15"/>
  </cols>
  <sheetData>
    <row r="1" spans="1:7" ht="15" customHeight="1" x14ac:dyDescent="0.2">
      <c r="A1" s="91" t="s">
        <v>107</v>
      </c>
      <c r="B1" s="91"/>
      <c r="C1" s="91"/>
      <c r="D1" s="91"/>
      <c r="E1" s="91"/>
      <c r="F1" s="91"/>
    </row>
    <row r="2" spans="1:7" ht="15" customHeight="1" x14ac:dyDescent="0.2">
      <c r="A2" s="98" t="s">
        <v>108</v>
      </c>
      <c r="B2" s="98"/>
      <c r="C2" s="98"/>
      <c r="D2" s="98"/>
      <c r="E2" s="98"/>
      <c r="F2" s="98"/>
    </row>
    <row r="3" spans="1:7" x14ac:dyDescent="0.2">
      <c r="A3" s="1"/>
      <c r="B3" s="22"/>
      <c r="C3" s="22"/>
      <c r="D3" s="22"/>
      <c r="E3" s="22"/>
      <c r="F3" s="22"/>
    </row>
    <row r="4" spans="1:7" ht="30" customHeight="1" x14ac:dyDescent="0.2">
      <c r="A4" s="96" t="s">
        <v>106</v>
      </c>
      <c r="B4" s="100" t="s">
        <v>0</v>
      </c>
      <c r="C4" s="100"/>
      <c r="D4" s="100"/>
      <c r="E4" s="101"/>
      <c r="F4" s="101"/>
      <c r="G4" s="23"/>
    </row>
    <row r="5" spans="1:7" ht="30" customHeight="1" x14ac:dyDescent="0.2">
      <c r="A5" s="96"/>
      <c r="B5" s="97" t="s">
        <v>1</v>
      </c>
      <c r="C5" s="103" t="s">
        <v>102</v>
      </c>
      <c r="D5" s="93"/>
      <c r="E5" s="103" t="s">
        <v>103</v>
      </c>
      <c r="F5" s="93"/>
      <c r="G5" s="23"/>
    </row>
    <row r="6" spans="1:7" ht="30" customHeight="1" x14ac:dyDescent="0.2">
      <c r="A6" s="96"/>
      <c r="B6" s="102"/>
      <c r="C6" s="54" t="s">
        <v>2</v>
      </c>
      <c r="D6" s="54" t="s">
        <v>3</v>
      </c>
      <c r="E6" s="55" t="s">
        <v>104</v>
      </c>
      <c r="F6" s="55" t="s">
        <v>105</v>
      </c>
      <c r="G6" s="23"/>
    </row>
    <row r="7" spans="1:7" ht="12.75" customHeight="1" x14ac:dyDescent="0.2">
      <c r="A7" s="3"/>
      <c r="B7" s="4"/>
      <c r="C7" s="5"/>
      <c r="D7" s="5"/>
      <c r="E7" s="5"/>
      <c r="F7" s="2"/>
      <c r="G7" s="23"/>
    </row>
    <row r="8" spans="1:7" ht="15" customHeight="1" x14ac:dyDescent="0.2">
      <c r="A8" s="49" t="s">
        <v>94</v>
      </c>
      <c r="B8" s="32">
        <f>SUM(C8,D8)</f>
        <v>58439</v>
      </c>
      <c r="C8" s="32">
        <f>SUM(C13,C20,C29,C38,C61,C67,C77,C87,C96,C110,C125,C127,C132)</f>
        <v>29961</v>
      </c>
      <c r="D8" s="32">
        <f>SUM(D13,D20,D29,D38,D61,D67,D77,D87,D96,D110,D125,D127,D132)</f>
        <v>28478</v>
      </c>
      <c r="E8" s="32">
        <f>SUM(E13,E20,E29,E38,E61,E67,E77,E87,E96,E110,E125,E127,E132)</f>
        <v>55378</v>
      </c>
      <c r="F8" s="40">
        <f>SUM(F13,F20,F29,F38,F61,F67,F77,F87,F96,F110,F125,F127,F132)</f>
        <v>3061</v>
      </c>
    </row>
    <row r="9" spans="1:7" ht="15" customHeight="1" x14ac:dyDescent="0.2">
      <c r="A9" s="6"/>
      <c r="B9" s="32"/>
      <c r="C9" s="32"/>
      <c r="D9" s="32"/>
      <c r="E9" s="32"/>
      <c r="F9" s="40"/>
    </row>
    <row r="10" spans="1:7" ht="15" customHeight="1" x14ac:dyDescent="0.2">
      <c r="A10" s="26" t="s">
        <v>4</v>
      </c>
      <c r="B10" s="32">
        <f>SUM(C10,D10)</f>
        <v>34019</v>
      </c>
      <c r="C10" s="33">
        <v>17417</v>
      </c>
      <c r="D10" s="33">
        <v>16602</v>
      </c>
      <c r="E10" s="33">
        <v>33802</v>
      </c>
      <c r="F10" s="56">
        <v>217</v>
      </c>
    </row>
    <row r="11" spans="1:7" ht="15" customHeight="1" x14ac:dyDescent="0.2">
      <c r="A11" s="26" t="s">
        <v>5</v>
      </c>
      <c r="B11" s="32">
        <f>SUM(C11,D11)</f>
        <v>24420</v>
      </c>
      <c r="C11" s="57">
        <v>12544</v>
      </c>
      <c r="D11" s="57">
        <v>11876</v>
      </c>
      <c r="E11" s="33">
        <v>21576</v>
      </c>
      <c r="F11" s="56">
        <v>2844</v>
      </c>
    </row>
    <row r="12" spans="1:7" ht="15" customHeight="1" x14ac:dyDescent="0.2">
      <c r="A12" s="7"/>
      <c r="B12" s="32"/>
      <c r="C12" s="37"/>
      <c r="D12" s="37"/>
      <c r="E12" s="38"/>
      <c r="F12" s="58"/>
    </row>
    <row r="13" spans="1:7" s="20" customFormat="1" ht="15" customHeight="1" x14ac:dyDescent="0.2">
      <c r="A13" s="26" t="s">
        <v>6</v>
      </c>
      <c r="B13" s="32">
        <f>SUM(C13,D13)</f>
        <v>4593</v>
      </c>
      <c r="C13" s="32">
        <f>SUM(C15:C18)</f>
        <v>2381</v>
      </c>
      <c r="D13" s="32">
        <f>SUM(D15:D18)</f>
        <v>2212</v>
      </c>
      <c r="E13" s="32">
        <f>SUM(E15:E18)</f>
        <v>4185</v>
      </c>
      <c r="F13" s="40">
        <f>SUM(F15:F18)</f>
        <v>408</v>
      </c>
    </row>
    <row r="14" spans="1:7" ht="15" customHeight="1" x14ac:dyDescent="0.2">
      <c r="A14" s="6"/>
      <c r="B14" s="59"/>
      <c r="C14" s="41"/>
      <c r="D14" s="41"/>
      <c r="E14" s="32"/>
      <c r="F14" s="60"/>
    </row>
    <row r="15" spans="1:7" ht="15" customHeight="1" x14ac:dyDescent="0.2">
      <c r="A15" s="26" t="s">
        <v>7</v>
      </c>
      <c r="B15" s="32">
        <f>SUM(C15,D15)</f>
        <v>419</v>
      </c>
      <c r="C15" s="38">
        <v>225</v>
      </c>
      <c r="D15" s="38">
        <v>194</v>
      </c>
      <c r="E15" s="56">
        <v>395</v>
      </c>
      <c r="F15" s="34">
        <v>24</v>
      </c>
    </row>
    <row r="16" spans="1:7" ht="15" customHeight="1" x14ac:dyDescent="0.2">
      <c r="A16" s="26" t="s">
        <v>8</v>
      </c>
      <c r="B16" s="32">
        <f>SUM(C16,D16)</f>
        <v>2802</v>
      </c>
      <c r="C16" s="38">
        <v>1423</v>
      </c>
      <c r="D16" s="38">
        <v>1379</v>
      </c>
      <c r="E16" s="56">
        <v>2632</v>
      </c>
      <c r="F16" s="34">
        <v>170</v>
      </c>
    </row>
    <row r="17" spans="1:7" ht="15" customHeight="1" x14ac:dyDescent="0.2">
      <c r="A17" s="26" t="s">
        <v>9</v>
      </c>
      <c r="B17" s="32">
        <f>SUM(C17,D17)</f>
        <v>532</v>
      </c>
      <c r="C17" s="37">
        <v>277</v>
      </c>
      <c r="D17" s="37">
        <v>255</v>
      </c>
      <c r="E17" s="56">
        <v>454</v>
      </c>
      <c r="F17" s="34">
        <v>78</v>
      </c>
    </row>
    <row r="18" spans="1:7" s="17" customFormat="1" ht="15" customHeight="1" x14ac:dyDescent="0.2">
      <c r="A18" s="21" t="s">
        <v>10</v>
      </c>
      <c r="B18" s="32">
        <f>SUM(C18,D18)</f>
        <v>840</v>
      </c>
      <c r="C18" s="38">
        <v>456</v>
      </c>
      <c r="D18" s="38">
        <v>384</v>
      </c>
      <c r="E18" s="56">
        <v>704</v>
      </c>
      <c r="F18" s="34">
        <v>136</v>
      </c>
    </row>
    <row r="19" spans="1:7" ht="15" customHeight="1" x14ac:dyDescent="0.2">
      <c r="A19" s="7"/>
      <c r="B19" s="59"/>
      <c r="C19" s="41"/>
      <c r="D19" s="41"/>
      <c r="E19" s="61"/>
      <c r="F19" s="43"/>
    </row>
    <row r="20" spans="1:7" s="20" customFormat="1" ht="15" customHeight="1" x14ac:dyDescent="0.2">
      <c r="A20" s="26" t="s">
        <v>11</v>
      </c>
      <c r="B20" s="32">
        <f>SUM(C20,D20)</f>
        <v>3267</v>
      </c>
      <c r="C20" s="62">
        <f>SUM(C22:C27)</f>
        <v>1649</v>
      </c>
      <c r="D20" s="62">
        <f>SUM(D22:D27)</f>
        <v>1618</v>
      </c>
      <c r="E20" s="62">
        <f>SUM(E22:E27)</f>
        <v>3139</v>
      </c>
      <c r="F20" s="63">
        <f>SUM(F22:F27)</f>
        <v>128</v>
      </c>
    </row>
    <row r="21" spans="1:7" ht="15" customHeight="1" x14ac:dyDescent="0.2">
      <c r="A21" s="6"/>
      <c r="B21" s="59"/>
      <c r="C21" s="41"/>
      <c r="D21" s="41"/>
      <c r="E21" s="42"/>
      <c r="F21" s="43"/>
    </row>
    <row r="22" spans="1:7" ht="15" customHeight="1" x14ac:dyDescent="0.2">
      <c r="A22" s="26" t="s">
        <v>12</v>
      </c>
      <c r="B22" s="32">
        <f t="shared" ref="B22:B27" si="0">SUM(C22,D22)</f>
        <v>545</v>
      </c>
      <c r="C22" s="38">
        <v>283</v>
      </c>
      <c r="D22" s="38">
        <v>262</v>
      </c>
      <c r="E22" s="33">
        <v>538</v>
      </c>
      <c r="F22" s="34">
        <v>7</v>
      </c>
    </row>
    <row r="23" spans="1:7" ht="15" customHeight="1" x14ac:dyDescent="0.2">
      <c r="A23" s="26" t="s">
        <v>13</v>
      </c>
      <c r="B23" s="32">
        <f t="shared" si="0"/>
        <v>708</v>
      </c>
      <c r="C23" s="38">
        <v>352</v>
      </c>
      <c r="D23" s="38">
        <v>356</v>
      </c>
      <c r="E23" s="33">
        <v>702</v>
      </c>
      <c r="F23" s="34">
        <v>6</v>
      </c>
      <c r="G23" s="20"/>
    </row>
    <row r="24" spans="1:7" ht="15" customHeight="1" x14ac:dyDescent="0.2">
      <c r="A24" s="26" t="s">
        <v>14</v>
      </c>
      <c r="B24" s="32">
        <f t="shared" si="0"/>
        <v>430</v>
      </c>
      <c r="C24" s="38">
        <v>230</v>
      </c>
      <c r="D24" s="38">
        <v>200</v>
      </c>
      <c r="E24" s="33">
        <v>420</v>
      </c>
      <c r="F24" s="34">
        <v>10</v>
      </c>
    </row>
    <row r="25" spans="1:7" ht="15" customHeight="1" x14ac:dyDescent="0.2">
      <c r="A25" s="26" t="s">
        <v>15</v>
      </c>
      <c r="B25" s="32">
        <f t="shared" si="0"/>
        <v>194</v>
      </c>
      <c r="C25" s="38">
        <v>104</v>
      </c>
      <c r="D25" s="38">
        <v>90</v>
      </c>
      <c r="E25" s="33">
        <v>187</v>
      </c>
      <c r="F25" s="34">
        <v>7</v>
      </c>
    </row>
    <row r="26" spans="1:7" ht="15" customHeight="1" x14ac:dyDescent="0.2">
      <c r="A26" s="26" t="s">
        <v>16</v>
      </c>
      <c r="B26" s="32">
        <f t="shared" si="0"/>
        <v>70</v>
      </c>
      <c r="C26" s="38">
        <v>32</v>
      </c>
      <c r="D26" s="38">
        <v>38</v>
      </c>
      <c r="E26" s="33">
        <v>68</v>
      </c>
      <c r="F26" s="34">
        <v>2</v>
      </c>
    </row>
    <row r="27" spans="1:7" ht="15" customHeight="1" x14ac:dyDescent="0.2">
      <c r="A27" s="26" t="s">
        <v>17</v>
      </c>
      <c r="B27" s="32">
        <f t="shared" si="0"/>
        <v>1320</v>
      </c>
      <c r="C27" s="38">
        <v>648</v>
      </c>
      <c r="D27" s="38">
        <v>672</v>
      </c>
      <c r="E27" s="33">
        <v>1224</v>
      </c>
      <c r="F27" s="34">
        <v>96</v>
      </c>
    </row>
    <row r="28" spans="1:7" ht="15" customHeight="1" x14ac:dyDescent="0.2">
      <c r="A28" s="7"/>
      <c r="B28" s="59"/>
      <c r="C28" s="37"/>
      <c r="D28" s="64"/>
      <c r="E28" s="38"/>
      <c r="F28" s="65"/>
    </row>
    <row r="29" spans="1:7" s="20" customFormat="1" ht="15" customHeight="1" x14ac:dyDescent="0.2">
      <c r="A29" s="26" t="s">
        <v>18</v>
      </c>
      <c r="B29" s="32">
        <f>SUM(C29,D29)</f>
        <v>3926</v>
      </c>
      <c r="C29" s="32">
        <f>SUM(C31:C36)</f>
        <v>2037</v>
      </c>
      <c r="D29" s="32">
        <f>SUM(D31:D36)</f>
        <v>1889</v>
      </c>
      <c r="E29" s="32">
        <f>SUM(E31:E36)</f>
        <v>3800</v>
      </c>
      <c r="F29" s="40">
        <f>SUM(F31:F36)</f>
        <v>126</v>
      </c>
    </row>
    <row r="30" spans="1:7" ht="15" customHeight="1" x14ac:dyDescent="0.2">
      <c r="A30" s="6"/>
      <c r="B30" s="59"/>
      <c r="C30" s="41"/>
      <c r="D30" s="41"/>
      <c r="E30" s="42"/>
      <c r="F30" s="43"/>
    </row>
    <row r="31" spans="1:7" s="16" customFormat="1" ht="15" customHeight="1" x14ac:dyDescent="0.2">
      <c r="A31" s="26" t="s">
        <v>19</v>
      </c>
      <c r="B31" s="32">
        <f>SUM(C31,D31)</f>
        <v>3330</v>
      </c>
      <c r="C31" s="38">
        <v>1721</v>
      </c>
      <c r="D31" s="38">
        <v>1609</v>
      </c>
      <c r="E31" s="33">
        <v>3287</v>
      </c>
      <c r="F31" s="34">
        <v>43</v>
      </c>
      <c r="G31" s="15"/>
    </row>
    <row r="32" spans="1:7" ht="15" customHeight="1" x14ac:dyDescent="0.2">
      <c r="A32" s="26" t="s">
        <v>20</v>
      </c>
      <c r="B32" s="32">
        <f>SUM(C32,D32)</f>
        <v>117</v>
      </c>
      <c r="C32" s="44">
        <v>65</v>
      </c>
      <c r="D32" s="44">
        <v>52</v>
      </c>
      <c r="E32" s="33">
        <v>110</v>
      </c>
      <c r="F32" s="34">
        <v>7</v>
      </c>
    </row>
    <row r="33" spans="1:7" ht="15" customHeight="1" x14ac:dyDescent="0.2">
      <c r="A33" s="26" t="s">
        <v>21</v>
      </c>
      <c r="B33" s="32">
        <f>SUM(C33,D33)</f>
        <v>221</v>
      </c>
      <c r="C33" s="38">
        <v>119</v>
      </c>
      <c r="D33" s="38">
        <v>102</v>
      </c>
      <c r="E33" s="33">
        <v>155</v>
      </c>
      <c r="F33" s="34">
        <v>66</v>
      </c>
    </row>
    <row r="34" spans="1:7" ht="15" customHeight="1" x14ac:dyDescent="0.2">
      <c r="A34" s="26" t="s">
        <v>22</v>
      </c>
      <c r="B34" s="32">
        <f t="shared" ref="B34" si="1">SUM(C34,D34)</f>
        <v>140</v>
      </c>
      <c r="C34" s="66">
        <v>64</v>
      </c>
      <c r="D34" s="66">
        <v>76</v>
      </c>
      <c r="E34" s="33">
        <v>137</v>
      </c>
      <c r="F34" s="34">
        <v>3</v>
      </c>
    </row>
    <row r="35" spans="1:7" ht="15" customHeight="1" x14ac:dyDescent="0.2">
      <c r="A35" s="26" t="s">
        <v>23</v>
      </c>
      <c r="B35" s="32">
        <f>SUM(C35,D35)</f>
        <v>45</v>
      </c>
      <c r="C35" s="38">
        <v>25</v>
      </c>
      <c r="D35" s="38">
        <v>20</v>
      </c>
      <c r="E35" s="33">
        <v>42</v>
      </c>
      <c r="F35" s="34">
        <v>3</v>
      </c>
      <c r="G35" s="20"/>
    </row>
    <row r="36" spans="1:7" ht="15" customHeight="1" x14ac:dyDescent="0.2">
      <c r="A36" s="26" t="s">
        <v>95</v>
      </c>
      <c r="B36" s="32">
        <f>SUM(C36,D36)</f>
        <v>73</v>
      </c>
      <c r="C36" s="38">
        <v>43</v>
      </c>
      <c r="D36" s="38">
        <v>30</v>
      </c>
      <c r="E36" s="33">
        <v>69</v>
      </c>
      <c r="F36" s="34">
        <v>4</v>
      </c>
    </row>
    <row r="37" spans="1:7" ht="15" customHeight="1" x14ac:dyDescent="0.2">
      <c r="A37" s="7"/>
      <c r="B37" s="59"/>
      <c r="C37" s="37"/>
      <c r="D37" s="37"/>
      <c r="E37" s="38"/>
      <c r="F37" s="39"/>
    </row>
    <row r="38" spans="1:7" s="20" customFormat="1" ht="15" customHeight="1" x14ac:dyDescent="0.2">
      <c r="A38" s="26" t="s">
        <v>24</v>
      </c>
      <c r="B38" s="32">
        <f>SUM(C38,D38)</f>
        <v>6731</v>
      </c>
      <c r="C38" s="32">
        <f>SUM(C40:C53)</f>
        <v>3374</v>
      </c>
      <c r="D38" s="32">
        <f>SUM(D40:D53)</f>
        <v>3357</v>
      </c>
      <c r="E38" s="32">
        <f>SUM(E40:E53)</f>
        <v>6614</v>
      </c>
      <c r="F38" s="40">
        <f>SUM(F40:F53)</f>
        <v>117</v>
      </c>
    </row>
    <row r="39" spans="1:7" ht="15" customHeight="1" x14ac:dyDescent="0.2">
      <c r="A39" s="6"/>
      <c r="B39" s="32"/>
      <c r="C39" s="62"/>
      <c r="D39" s="62"/>
      <c r="E39" s="67"/>
      <c r="F39" s="68"/>
    </row>
    <row r="40" spans="1:7" ht="15" customHeight="1" x14ac:dyDescent="0.2">
      <c r="A40" s="26" t="s">
        <v>25</v>
      </c>
      <c r="B40" s="32">
        <f t="shared" ref="B40:B53" si="2">SUM(C40,D40)</f>
        <v>339</v>
      </c>
      <c r="C40" s="50">
        <v>168</v>
      </c>
      <c r="D40" s="46">
        <v>171</v>
      </c>
      <c r="E40" s="33">
        <v>322</v>
      </c>
      <c r="F40" s="34">
        <v>17</v>
      </c>
      <c r="G40" s="16"/>
    </row>
    <row r="41" spans="1:7" ht="15" customHeight="1" x14ac:dyDescent="0.2">
      <c r="A41" s="26" t="s">
        <v>26</v>
      </c>
      <c r="B41" s="32">
        <f t="shared" si="2"/>
        <v>828</v>
      </c>
      <c r="C41" s="50">
        <v>416</v>
      </c>
      <c r="D41" s="50">
        <v>412</v>
      </c>
      <c r="E41" s="33">
        <v>821</v>
      </c>
      <c r="F41" s="34">
        <v>7</v>
      </c>
    </row>
    <row r="42" spans="1:7" ht="15" customHeight="1" x14ac:dyDescent="0.2">
      <c r="A42" s="26" t="s">
        <v>27</v>
      </c>
      <c r="B42" s="32">
        <f t="shared" si="2"/>
        <v>376</v>
      </c>
      <c r="C42" s="46">
        <v>176</v>
      </c>
      <c r="D42" s="35">
        <v>200</v>
      </c>
      <c r="E42" s="33">
        <v>372</v>
      </c>
      <c r="F42" s="34">
        <v>4</v>
      </c>
    </row>
    <row r="43" spans="1:7" ht="15" customHeight="1" x14ac:dyDescent="0.2">
      <c r="A43" s="26" t="s">
        <v>28</v>
      </c>
      <c r="B43" s="32">
        <f t="shared" si="2"/>
        <v>423</v>
      </c>
      <c r="C43" s="46">
        <v>221</v>
      </c>
      <c r="D43" s="46">
        <v>202</v>
      </c>
      <c r="E43" s="33">
        <v>412</v>
      </c>
      <c r="F43" s="34">
        <v>11</v>
      </c>
    </row>
    <row r="44" spans="1:7" ht="15" customHeight="1" x14ac:dyDescent="0.2">
      <c r="A44" s="26" t="s">
        <v>29</v>
      </c>
      <c r="B44" s="32">
        <f t="shared" si="2"/>
        <v>932</v>
      </c>
      <c r="C44" s="50">
        <v>465</v>
      </c>
      <c r="D44" s="50">
        <v>467</v>
      </c>
      <c r="E44" s="33">
        <v>925</v>
      </c>
      <c r="F44" s="34">
        <v>7</v>
      </c>
    </row>
    <row r="45" spans="1:7" ht="15" customHeight="1" x14ac:dyDescent="0.2">
      <c r="A45" s="26" t="s">
        <v>30</v>
      </c>
      <c r="B45" s="32">
        <f t="shared" si="2"/>
        <v>1905</v>
      </c>
      <c r="C45" s="50">
        <v>916</v>
      </c>
      <c r="D45" s="50">
        <v>989</v>
      </c>
      <c r="E45" s="33">
        <v>1884</v>
      </c>
      <c r="F45" s="34">
        <v>21</v>
      </c>
    </row>
    <row r="46" spans="1:7" ht="15" customHeight="1" x14ac:dyDescent="0.2">
      <c r="A46" s="26" t="s">
        <v>31</v>
      </c>
      <c r="B46" s="32">
        <f t="shared" si="2"/>
        <v>469</v>
      </c>
      <c r="C46" s="50">
        <v>238</v>
      </c>
      <c r="D46" s="50">
        <v>231</v>
      </c>
      <c r="E46" s="33">
        <v>464</v>
      </c>
      <c r="F46" s="34">
        <v>5</v>
      </c>
    </row>
    <row r="47" spans="1:7" ht="15" customHeight="1" x14ac:dyDescent="0.2">
      <c r="A47" s="26" t="s">
        <v>32</v>
      </c>
      <c r="B47" s="32">
        <f t="shared" si="2"/>
        <v>103</v>
      </c>
      <c r="C47" s="46">
        <v>51</v>
      </c>
      <c r="D47" s="46">
        <v>52</v>
      </c>
      <c r="E47" s="33">
        <v>102</v>
      </c>
      <c r="F47" s="34">
        <v>1</v>
      </c>
      <c r="G47" s="20"/>
    </row>
    <row r="48" spans="1:7" ht="15" customHeight="1" x14ac:dyDescent="0.2">
      <c r="A48" s="26" t="s">
        <v>33</v>
      </c>
      <c r="B48" s="32">
        <f t="shared" si="2"/>
        <v>49</v>
      </c>
      <c r="C48" s="46">
        <v>22</v>
      </c>
      <c r="D48" s="46">
        <v>27</v>
      </c>
      <c r="E48" s="33">
        <v>47</v>
      </c>
      <c r="F48" s="34">
        <v>2</v>
      </c>
    </row>
    <row r="49" spans="1:7" ht="15" customHeight="1" x14ac:dyDescent="0.2">
      <c r="A49" s="26" t="s">
        <v>34</v>
      </c>
      <c r="B49" s="32">
        <f t="shared" si="2"/>
        <v>393</v>
      </c>
      <c r="C49" s="50">
        <v>208</v>
      </c>
      <c r="D49" s="50">
        <v>185</v>
      </c>
      <c r="E49" s="33">
        <v>377</v>
      </c>
      <c r="F49" s="34">
        <v>16</v>
      </c>
    </row>
    <row r="50" spans="1:7" ht="15" customHeight="1" x14ac:dyDescent="0.2">
      <c r="A50" s="26" t="s">
        <v>35</v>
      </c>
      <c r="B50" s="32">
        <f t="shared" si="2"/>
        <v>117</v>
      </c>
      <c r="C50" s="50">
        <v>64</v>
      </c>
      <c r="D50" s="50">
        <v>53</v>
      </c>
      <c r="E50" s="33">
        <v>114</v>
      </c>
      <c r="F50" s="34">
        <v>3</v>
      </c>
    </row>
    <row r="51" spans="1:7" ht="15" customHeight="1" x14ac:dyDescent="0.2">
      <c r="A51" s="26" t="s">
        <v>38</v>
      </c>
      <c r="B51" s="32">
        <f t="shared" si="2"/>
        <v>127</v>
      </c>
      <c r="C51" s="46">
        <v>65</v>
      </c>
      <c r="D51" s="50">
        <v>62</v>
      </c>
      <c r="E51" s="33">
        <v>122</v>
      </c>
      <c r="F51" s="34">
        <v>5</v>
      </c>
    </row>
    <row r="52" spans="1:7" ht="15" customHeight="1" x14ac:dyDescent="0.2">
      <c r="A52" s="21" t="s">
        <v>37</v>
      </c>
      <c r="B52" s="32">
        <f t="shared" si="2"/>
        <v>204</v>
      </c>
      <c r="C52" s="50">
        <v>111</v>
      </c>
      <c r="D52" s="50">
        <v>93</v>
      </c>
      <c r="E52" s="33">
        <v>192</v>
      </c>
      <c r="F52" s="34">
        <v>12</v>
      </c>
    </row>
    <row r="53" spans="1:7" ht="15" customHeight="1" x14ac:dyDescent="0.2">
      <c r="A53" s="21" t="s">
        <v>96</v>
      </c>
      <c r="B53" s="32">
        <f t="shared" si="2"/>
        <v>466</v>
      </c>
      <c r="C53" s="50">
        <v>253</v>
      </c>
      <c r="D53" s="50">
        <v>213</v>
      </c>
      <c r="E53" s="33">
        <v>460</v>
      </c>
      <c r="F53" s="34">
        <v>6</v>
      </c>
    </row>
    <row r="54" spans="1:7" ht="15" customHeight="1" x14ac:dyDescent="0.2">
      <c r="A54" s="91" t="s">
        <v>107</v>
      </c>
      <c r="B54" s="91"/>
      <c r="C54" s="91"/>
      <c r="D54" s="91"/>
      <c r="E54" s="91"/>
      <c r="F54" s="91"/>
    </row>
    <row r="55" spans="1:7" ht="15" customHeight="1" x14ac:dyDescent="0.2">
      <c r="A55" s="98" t="s">
        <v>108</v>
      </c>
      <c r="B55" s="98"/>
      <c r="C55" s="98"/>
      <c r="D55" s="98"/>
      <c r="E55" s="98"/>
      <c r="F55" s="98"/>
    </row>
    <row r="56" spans="1:7" ht="11.1" customHeight="1" x14ac:dyDescent="0.2">
      <c r="A56" s="24"/>
      <c r="B56" s="25"/>
      <c r="C56" s="25"/>
      <c r="D56" s="25"/>
      <c r="E56" s="24"/>
      <c r="F56" s="24"/>
    </row>
    <row r="57" spans="1:7" ht="30" customHeight="1" x14ac:dyDescent="0.2">
      <c r="A57" s="92" t="s">
        <v>106</v>
      </c>
      <c r="B57" s="95" t="s">
        <v>0</v>
      </c>
      <c r="C57" s="95"/>
      <c r="D57" s="95"/>
      <c r="E57" s="95"/>
      <c r="F57" s="99"/>
      <c r="G57" s="23"/>
    </row>
    <row r="58" spans="1:7" ht="30" customHeight="1" x14ac:dyDescent="0.2">
      <c r="A58" s="93"/>
      <c r="B58" s="96" t="s">
        <v>1</v>
      </c>
      <c r="C58" s="96" t="s">
        <v>102</v>
      </c>
      <c r="D58" s="96"/>
      <c r="E58" s="96" t="s">
        <v>103</v>
      </c>
      <c r="F58" s="103"/>
      <c r="G58" s="23"/>
    </row>
    <row r="59" spans="1:7" ht="30" customHeight="1" x14ac:dyDescent="0.2">
      <c r="A59" s="93"/>
      <c r="B59" s="96"/>
      <c r="C59" s="54" t="s">
        <v>2</v>
      </c>
      <c r="D59" s="54" t="s">
        <v>3</v>
      </c>
      <c r="E59" s="81" t="s">
        <v>104</v>
      </c>
      <c r="F59" s="82" t="s">
        <v>105</v>
      </c>
      <c r="G59" s="23"/>
    </row>
    <row r="60" spans="1:7" ht="15.75" customHeight="1" x14ac:dyDescent="0.2">
      <c r="A60" s="24"/>
      <c r="B60" s="4"/>
      <c r="C60" s="5"/>
      <c r="D60" s="5"/>
      <c r="E60" s="89"/>
      <c r="F60" s="90"/>
    </row>
    <row r="61" spans="1:7" s="20" customFormat="1" ht="15.75" customHeight="1" x14ac:dyDescent="0.2">
      <c r="A61" s="26" t="s">
        <v>36</v>
      </c>
      <c r="B61" s="32">
        <f>SUM(C61,D61)</f>
        <v>876</v>
      </c>
      <c r="C61" s="32">
        <f>SUM(C63:C65)</f>
        <v>456</v>
      </c>
      <c r="D61" s="32">
        <f>SUM(D63:D65)</f>
        <v>420</v>
      </c>
      <c r="E61" s="32">
        <f>SUM(E63:E65)</f>
        <v>756</v>
      </c>
      <c r="F61" s="40">
        <f>SUM(F63:F65)</f>
        <v>120</v>
      </c>
    </row>
    <row r="62" spans="1:7" ht="15.75" customHeight="1" x14ac:dyDescent="0.2">
      <c r="A62" s="7"/>
      <c r="B62" s="32"/>
      <c r="C62" s="37"/>
      <c r="D62" s="37"/>
      <c r="E62" s="32"/>
      <c r="F62" s="40"/>
    </row>
    <row r="63" spans="1:7" ht="15.75" customHeight="1" x14ac:dyDescent="0.2">
      <c r="A63" s="26" t="s">
        <v>97</v>
      </c>
      <c r="B63" s="32">
        <f>SUM(C63,D63)</f>
        <v>253</v>
      </c>
      <c r="C63" s="38">
        <v>134</v>
      </c>
      <c r="D63" s="38">
        <v>119</v>
      </c>
      <c r="E63" s="59">
        <v>223</v>
      </c>
      <c r="F63" s="69">
        <v>30</v>
      </c>
    </row>
    <row r="64" spans="1:7" ht="15.75" customHeight="1" x14ac:dyDescent="0.2">
      <c r="A64" s="26" t="s">
        <v>98</v>
      </c>
      <c r="B64" s="32">
        <f>SUM(C64,D64)</f>
        <v>361</v>
      </c>
      <c r="C64" s="38">
        <v>197</v>
      </c>
      <c r="D64" s="38">
        <v>164</v>
      </c>
      <c r="E64" s="59">
        <v>281</v>
      </c>
      <c r="F64" s="69">
        <v>80</v>
      </c>
    </row>
    <row r="65" spans="1:7" ht="15.75" customHeight="1" x14ac:dyDescent="0.2">
      <c r="A65" s="27" t="s">
        <v>93</v>
      </c>
      <c r="B65" s="32">
        <f>SUM(C65,D65)</f>
        <v>262</v>
      </c>
      <c r="C65" s="39">
        <v>125</v>
      </c>
      <c r="D65" s="39">
        <v>137</v>
      </c>
      <c r="E65" s="59">
        <v>252</v>
      </c>
      <c r="F65" s="69">
        <v>10</v>
      </c>
    </row>
    <row r="66" spans="1:7" ht="15.75" customHeight="1" x14ac:dyDescent="0.2">
      <c r="A66" s="27"/>
      <c r="B66" s="32"/>
      <c r="C66" s="39"/>
      <c r="D66" s="39"/>
      <c r="E66" s="59"/>
      <c r="F66" s="69"/>
    </row>
    <row r="67" spans="1:7" s="20" customFormat="1" ht="15.75" customHeight="1" x14ac:dyDescent="0.2">
      <c r="A67" s="27" t="s">
        <v>39</v>
      </c>
      <c r="B67" s="32">
        <f>SUM(C67,D67)</f>
        <v>1161</v>
      </c>
      <c r="C67" s="32">
        <f>SUM(C69:C75)</f>
        <v>571</v>
      </c>
      <c r="D67" s="32">
        <f>SUM(D69:D75)</f>
        <v>590</v>
      </c>
      <c r="E67" s="32">
        <f>SUM(E69:E75)</f>
        <v>1112</v>
      </c>
      <c r="F67" s="40">
        <f>SUM(F69:F75)</f>
        <v>49</v>
      </c>
    </row>
    <row r="68" spans="1:7" ht="15.75" customHeight="1" x14ac:dyDescent="0.2">
      <c r="A68" s="8"/>
      <c r="B68" s="32"/>
      <c r="C68" s="41"/>
      <c r="D68" s="41"/>
      <c r="E68" s="61"/>
      <c r="F68" s="43"/>
    </row>
    <row r="69" spans="1:7" ht="15.75" customHeight="1" x14ac:dyDescent="0.2">
      <c r="A69" s="27" t="s">
        <v>40</v>
      </c>
      <c r="B69" s="32">
        <f t="shared" ref="B69:B74" si="3">SUM(C69,D69)</f>
        <v>594</v>
      </c>
      <c r="C69" s="33">
        <v>303</v>
      </c>
      <c r="D69" s="33">
        <v>291</v>
      </c>
      <c r="E69" s="33">
        <v>564</v>
      </c>
      <c r="F69" s="34">
        <v>30</v>
      </c>
    </row>
    <row r="70" spans="1:7" ht="15.75" customHeight="1" x14ac:dyDescent="0.2">
      <c r="A70" s="27" t="s">
        <v>41</v>
      </c>
      <c r="B70" s="32">
        <f t="shared" si="3"/>
        <v>54</v>
      </c>
      <c r="C70" s="35">
        <v>25</v>
      </c>
      <c r="D70" s="35">
        <v>29</v>
      </c>
      <c r="E70" s="33">
        <v>51</v>
      </c>
      <c r="F70" s="34">
        <v>3</v>
      </c>
    </row>
    <row r="71" spans="1:7" ht="15.75" customHeight="1" x14ac:dyDescent="0.2">
      <c r="A71" s="27" t="s">
        <v>42</v>
      </c>
      <c r="B71" s="32">
        <f t="shared" si="3"/>
        <v>51</v>
      </c>
      <c r="C71" s="35">
        <v>26</v>
      </c>
      <c r="D71" s="35">
        <v>25</v>
      </c>
      <c r="E71" s="33">
        <v>49</v>
      </c>
      <c r="F71" s="34">
        <v>2</v>
      </c>
    </row>
    <row r="72" spans="1:7" ht="15.75" customHeight="1" x14ac:dyDescent="0.2">
      <c r="A72" s="30" t="s">
        <v>43</v>
      </c>
      <c r="B72" s="32">
        <f t="shared" si="3"/>
        <v>157</v>
      </c>
      <c r="C72" s="35">
        <v>73</v>
      </c>
      <c r="D72" s="35">
        <v>84</v>
      </c>
      <c r="E72" s="33">
        <v>155</v>
      </c>
      <c r="F72" s="34">
        <v>2</v>
      </c>
    </row>
    <row r="73" spans="1:7" ht="15.75" customHeight="1" x14ac:dyDescent="0.2">
      <c r="A73" s="30" t="s">
        <v>44</v>
      </c>
      <c r="B73" s="32">
        <f t="shared" si="3"/>
        <v>97</v>
      </c>
      <c r="C73" s="35">
        <v>55</v>
      </c>
      <c r="D73" s="35">
        <v>42</v>
      </c>
      <c r="E73" s="33">
        <v>93</v>
      </c>
      <c r="F73" s="34">
        <v>4</v>
      </c>
    </row>
    <row r="74" spans="1:7" ht="15.75" customHeight="1" x14ac:dyDescent="0.2">
      <c r="A74" s="30" t="s">
        <v>45</v>
      </c>
      <c r="B74" s="32">
        <f t="shared" si="3"/>
        <v>113</v>
      </c>
      <c r="C74" s="36">
        <v>46</v>
      </c>
      <c r="D74" s="33">
        <v>67</v>
      </c>
      <c r="E74" s="33">
        <v>108</v>
      </c>
      <c r="F74" s="34">
        <v>5</v>
      </c>
    </row>
    <row r="75" spans="1:7" ht="15.75" customHeight="1" x14ac:dyDescent="0.2">
      <c r="A75" s="27" t="s">
        <v>46</v>
      </c>
      <c r="B75" s="32">
        <f t="shared" ref="B75" si="4">SUM(C75,D75)</f>
        <v>95</v>
      </c>
      <c r="C75" s="36">
        <v>43</v>
      </c>
      <c r="D75" s="33">
        <v>52</v>
      </c>
      <c r="E75" s="33">
        <v>92</v>
      </c>
      <c r="F75" s="34">
        <v>3</v>
      </c>
    </row>
    <row r="76" spans="1:7" ht="15.75" customHeight="1" x14ac:dyDescent="0.2">
      <c r="A76" s="1"/>
      <c r="B76" s="32"/>
      <c r="C76" s="37"/>
      <c r="D76" s="37"/>
      <c r="E76" s="38"/>
      <c r="F76" s="39"/>
    </row>
    <row r="77" spans="1:7" s="20" customFormat="1" ht="15.75" customHeight="1" x14ac:dyDescent="0.2">
      <c r="A77" s="27" t="s">
        <v>47</v>
      </c>
      <c r="B77" s="32">
        <f>SUM(C77,D77)</f>
        <v>881</v>
      </c>
      <c r="C77" s="32">
        <f>SUM(C79:C85)</f>
        <v>464</v>
      </c>
      <c r="D77" s="32">
        <f>SUM(D79:D85)</f>
        <v>417</v>
      </c>
      <c r="E77" s="32">
        <f>SUM(E79:E85)</f>
        <v>849</v>
      </c>
      <c r="F77" s="40">
        <f>SUM(F79:F85)</f>
        <v>32</v>
      </c>
    </row>
    <row r="78" spans="1:7" ht="15.75" customHeight="1" x14ac:dyDescent="0.2">
      <c r="A78" s="8"/>
      <c r="B78" s="32"/>
      <c r="C78" s="41"/>
      <c r="D78" s="41"/>
      <c r="E78" s="42"/>
      <c r="F78" s="43"/>
    </row>
    <row r="79" spans="1:7" ht="15.75" customHeight="1" x14ac:dyDescent="0.2">
      <c r="A79" s="27" t="s">
        <v>48</v>
      </c>
      <c r="B79" s="32">
        <f t="shared" ref="B79:B85" si="5">SUM(C79,D79)</f>
        <v>104</v>
      </c>
      <c r="C79" s="36">
        <v>45</v>
      </c>
      <c r="D79" s="36">
        <v>59</v>
      </c>
      <c r="E79" s="33">
        <v>103</v>
      </c>
      <c r="F79" s="34">
        <v>1</v>
      </c>
    </row>
    <row r="80" spans="1:7" ht="15.75" customHeight="1" x14ac:dyDescent="0.2">
      <c r="A80" s="27" t="s">
        <v>49</v>
      </c>
      <c r="B80" s="32">
        <f t="shared" si="5"/>
        <v>286</v>
      </c>
      <c r="C80" s="33">
        <v>163</v>
      </c>
      <c r="D80" s="33">
        <v>123</v>
      </c>
      <c r="E80" s="33">
        <v>274</v>
      </c>
      <c r="F80" s="34">
        <v>12</v>
      </c>
      <c r="G80" s="20"/>
    </row>
    <row r="81" spans="1:7" ht="15.75" customHeight="1" x14ac:dyDescent="0.2">
      <c r="A81" s="30" t="s">
        <v>50</v>
      </c>
      <c r="B81" s="32">
        <f t="shared" si="5"/>
        <v>278</v>
      </c>
      <c r="C81" s="33">
        <v>149</v>
      </c>
      <c r="D81" s="33">
        <v>129</v>
      </c>
      <c r="E81" s="33">
        <v>264</v>
      </c>
      <c r="F81" s="34">
        <v>14</v>
      </c>
    </row>
    <row r="82" spans="1:7" ht="15.75" customHeight="1" x14ac:dyDescent="0.2">
      <c r="A82" s="30" t="s">
        <v>51</v>
      </c>
      <c r="B82" s="32">
        <f t="shared" si="5"/>
        <v>80</v>
      </c>
      <c r="C82" s="33">
        <v>47</v>
      </c>
      <c r="D82" s="33">
        <v>33</v>
      </c>
      <c r="E82" s="33">
        <v>76</v>
      </c>
      <c r="F82" s="34">
        <v>4</v>
      </c>
    </row>
    <row r="83" spans="1:7" ht="15.75" customHeight="1" x14ac:dyDescent="0.2">
      <c r="A83" s="30" t="s">
        <v>52</v>
      </c>
      <c r="B83" s="32">
        <f t="shared" si="5"/>
        <v>39</v>
      </c>
      <c r="C83" s="35">
        <v>18</v>
      </c>
      <c r="D83" s="35">
        <v>21</v>
      </c>
      <c r="E83" s="33">
        <v>39</v>
      </c>
      <c r="F83" s="34">
        <v>0</v>
      </c>
    </row>
    <row r="84" spans="1:7" ht="15.75" customHeight="1" x14ac:dyDescent="0.2">
      <c r="A84" s="30" t="s">
        <v>53</v>
      </c>
      <c r="B84" s="32">
        <f t="shared" si="5"/>
        <v>20</v>
      </c>
      <c r="C84" s="36">
        <v>7</v>
      </c>
      <c r="D84" s="36">
        <v>13</v>
      </c>
      <c r="E84" s="33">
        <v>20</v>
      </c>
      <c r="F84" s="34">
        <v>0</v>
      </c>
    </row>
    <row r="85" spans="1:7" ht="15.75" customHeight="1" x14ac:dyDescent="0.2">
      <c r="A85" s="30" t="s">
        <v>54</v>
      </c>
      <c r="B85" s="32">
        <f t="shared" si="5"/>
        <v>74</v>
      </c>
      <c r="C85" s="36">
        <v>35</v>
      </c>
      <c r="D85" s="36">
        <v>39</v>
      </c>
      <c r="E85" s="33">
        <v>73</v>
      </c>
      <c r="F85" s="34">
        <v>1</v>
      </c>
    </row>
    <row r="86" spans="1:7" ht="15.75" customHeight="1" x14ac:dyDescent="0.2">
      <c r="A86" s="7"/>
      <c r="B86" s="32"/>
      <c r="C86" s="37"/>
      <c r="D86" s="37"/>
      <c r="E86" s="38"/>
      <c r="F86" s="39"/>
    </row>
    <row r="87" spans="1:7" s="20" customFormat="1" ht="15.75" customHeight="1" x14ac:dyDescent="0.2">
      <c r="A87" s="27" t="s">
        <v>55</v>
      </c>
      <c r="B87" s="32">
        <f>SUM(C87,D87)</f>
        <v>18224</v>
      </c>
      <c r="C87" s="32">
        <f>SUM(C89:C94)</f>
        <v>9427</v>
      </c>
      <c r="D87" s="32">
        <f>SUM(D89:D94)</f>
        <v>8797</v>
      </c>
      <c r="E87" s="32">
        <f>SUM(E89:E94)</f>
        <v>17977</v>
      </c>
      <c r="F87" s="40">
        <f>SUM(F89:F94)</f>
        <v>247</v>
      </c>
    </row>
    <row r="88" spans="1:7" ht="15.75" customHeight="1" x14ac:dyDescent="0.2">
      <c r="A88" s="8"/>
      <c r="B88" s="32"/>
      <c r="C88" s="41"/>
      <c r="D88" s="41"/>
      <c r="E88" s="42"/>
      <c r="F88" s="43"/>
    </row>
    <row r="89" spans="1:7" ht="15.75" customHeight="1" x14ac:dyDescent="0.2">
      <c r="A89" s="27" t="s">
        <v>56</v>
      </c>
      <c r="B89" s="32">
        <f t="shared" ref="B89:B94" si="6">SUM(C89,D89)</f>
        <v>14</v>
      </c>
      <c r="C89" s="35">
        <v>3</v>
      </c>
      <c r="D89" s="35">
        <v>11</v>
      </c>
      <c r="E89" s="33">
        <v>14</v>
      </c>
      <c r="F89" s="34">
        <v>0</v>
      </c>
    </row>
    <row r="90" spans="1:7" ht="15.75" customHeight="1" x14ac:dyDescent="0.2">
      <c r="A90" s="27" t="s">
        <v>57</v>
      </c>
      <c r="B90" s="32">
        <f t="shared" si="6"/>
        <v>1072</v>
      </c>
      <c r="C90" s="33">
        <v>536</v>
      </c>
      <c r="D90" s="33">
        <v>536</v>
      </c>
      <c r="E90" s="33">
        <v>926</v>
      </c>
      <c r="F90" s="34">
        <v>146</v>
      </c>
    </row>
    <row r="91" spans="1:7" ht="15.75" customHeight="1" x14ac:dyDescent="0.2">
      <c r="A91" s="30" t="s">
        <v>58</v>
      </c>
      <c r="B91" s="32">
        <f t="shared" si="6"/>
        <v>40</v>
      </c>
      <c r="C91" s="33">
        <v>18</v>
      </c>
      <c r="D91" s="33">
        <v>22</v>
      </c>
      <c r="E91" s="33">
        <v>36</v>
      </c>
      <c r="F91" s="34">
        <v>4</v>
      </c>
    </row>
    <row r="92" spans="1:7" s="16" customFormat="1" ht="15.75" customHeight="1" x14ac:dyDescent="0.2">
      <c r="A92" s="30" t="s">
        <v>59</v>
      </c>
      <c r="B92" s="32">
        <f t="shared" si="6"/>
        <v>13755</v>
      </c>
      <c r="C92" s="33">
        <v>7150</v>
      </c>
      <c r="D92" s="33">
        <v>6605</v>
      </c>
      <c r="E92" s="33">
        <v>13675</v>
      </c>
      <c r="F92" s="34">
        <v>80</v>
      </c>
      <c r="G92" s="15"/>
    </row>
    <row r="93" spans="1:7" ht="15.75" customHeight="1" x14ac:dyDescent="0.2">
      <c r="A93" s="30" t="s">
        <v>61</v>
      </c>
      <c r="B93" s="32">
        <f t="shared" si="6"/>
        <v>3334</v>
      </c>
      <c r="C93" s="33">
        <v>1714</v>
      </c>
      <c r="D93" s="33">
        <v>1620</v>
      </c>
      <c r="E93" s="33">
        <v>3318</v>
      </c>
      <c r="F93" s="34">
        <v>16</v>
      </c>
    </row>
    <row r="94" spans="1:7" ht="15.75" customHeight="1" x14ac:dyDescent="0.2">
      <c r="A94" s="30" t="s">
        <v>62</v>
      </c>
      <c r="B94" s="32">
        <f t="shared" si="6"/>
        <v>9</v>
      </c>
      <c r="C94" s="33">
        <v>6</v>
      </c>
      <c r="D94" s="33">
        <v>3</v>
      </c>
      <c r="E94" s="33">
        <v>8</v>
      </c>
      <c r="F94" s="34">
        <v>1</v>
      </c>
    </row>
    <row r="95" spans="1:7" ht="15.75" customHeight="1" x14ac:dyDescent="0.2">
      <c r="A95" s="22"/>
      <c r="B95" s="32"/>
      <c r="C95" s="33"/>
      <c r="D95" s="33"/>
      <c r="E95" s="38"/>
      <c r="F95" s="39"/>
    </row>
    <row r="96" spans="1:7" s="20" customFormat="1" ht="15.75" customHeight="1" x14ac:dyDescent="0.2">
      <c r="A96" s="30" t="s">
        <v>63</v>
      </c>
      <c r="B96" s="32">
        <f>SUM(C96,D96)</f>
        <v>7910</v>
      </c>
      <c r="C96" s="32">
        <f>SUM(C98:C102)</f>
        <v>4070</v>
      </c>
      <c r="D96" s="32">
        <f>SUM(D98:D102)</f>
        <v>3840</v>
      </c>
      <c r="E96" s="70">
        <f>SUM(E98:E102)</f>
        <v>7846</v>
      </c>
      <c r="F96" s="70">
        <f>SUM(F98:F102)</f>
        <v>64</v>
      </c>
    </row>
    <row r="97" spans="1:11" ht="15.75" customHeight="1" x14ac:dyDescent="0.2">
      <c r="A97" s="1"/>
      <c r="B97" s="32"/>
      <c r="C97" s="41"/>
      <c r="D97" s="41"/>
      <c r="E97" s="38"/>
      <c r="F97" s="58"/>
    </row>
    <row r="98" spans="1:11" ht="15.75" customHeight="1" x14ac:dyDescent="0.2">
      <c r="A98" s="27" t="s">
        <v>64</v>
      </c>
      <c r="B98" s="32">
        <f>SUM(C98,D98)</f>
        <v>3514</v>
      </c>
      <c r="C98" s="38">
        <v>1809</v>
      </c>
      <c r="D98" s="38">
        <v>1705</v>
      </c>
      <c r="E98" s="33">
        <v>3497</v>
      </c>
      <c r="F98" s="56">
        <v>17</v>
      </c>
    </row>
    <row r="99" spans="1:11" ht="15.75" customHeight="1" x14ac:dyDescent="0.2">
      <c r="A99" s="27" t="s">
        <v>65</v>
      </c>
      <c r="B99" s="32">
        <f>SUM(C99,D99)</f>
        <v>524</v>
      </c>
      <c r="C99" s="38">
        <v>271</v>
      </c>
      <c r="D99" s="38">
        <v>253</v>
      </c>
      <c r="E99" s="33">
        <v>502</v>
      </c>
      <c r="F99" s="56">
        <v>22</v>
      </c>
    </row>
    <row r="100" spans="1:11" ht="15.75" customHeight="1" x14ac:dyDescent="0.2">
      <c r="A100" s="27" t="s">
        <v>66</v>
      </c>
      <c r="B100" s="32">
        <f>SUM(C100,D100)</f>
        <v>319</v>
      </c>
      <c r="C100" s="38">
        <v>166</v>
      </c>
      <c r="D100" s="38">
        <v>153</v>
      </c>
      <c r="E100" s="33">
        <v>316</v>
      </c>
      <c r="F100" s="56">
        <v>3</v>
      </c>
      <c r="G100" s="20"/>
    </row>
    <row r="101" spans="1:11" ht="15.75" customHeight="1" x14ac:dyDescent="0.2">
      <c r="A101" s="27" t="s">
        <v>67</v>
      </c>
      <c r="B101" s="32">
        <f>SUM(C101,D101)</f>
        <v>3332</v>
      </c>
      <c r="C101" s="38">
        <v>1705</v>
      </c>
      <c r="D101" s="38">
        <v>1627</v>
      </c>
      <c r="E101" s="33">
        <v>3310</v>
      </c>
      <c r="F101" s="56">
        <v>22</v>
      </c>
    </row>
    <row r="102" spans="1:11" ht="15.75" customHeight="1" x14ac:dyDescent="0.2">
      <c r="A102" s="27" t="s">
        <v>81</v>
      </c>
      <c r="B102" s="32">
        <f>SUM(C102,D102)</f>
        <v>221</v>
      </c>
      <c r="C102" s="38">
        <v>119</v>
      </c>
      <c r="D102" s="38">
        <v>102</v>
      </c>
      <c r="E102" s="33">
        <v>221</v>
      </c>
      <c r="F102" s="56">
        <v>0</v>
      </c>
    </row>
    <row r="103" spans="1:11" ht="15" customHeight="1" x14ac:dyDescent="0.2">
      <c r="A103" s="91" t="s">
        <v>107</v>
      </c>
      <c r="B103" s="91"/>
      <c r="C103" s="91"/>
      <c r="D103" s="91"/>
      <c r="E103" s="91"/>
      <c r="F103" s="91"/>
    </row>
    <row r="104" spans="1:11" ht="15" customHeight="1" x14ac:dyDescent="0.2">
      <c r="A104" s="98" t="s">
        <v>108</v>
      </c>
      <c r="B104" s="98"/>
      <c r="C104" s="98"/>
      <c r="D104" s="98"/>
      <c r="E104" s="98"/>
      <c r="F104" s="98"/>
    </row>
    <row r="105" spans="1:11" x14ac:dyDescent="0.2">
      <c r="A105" s="24"/>
      <c r="B105" s="25"/>
      <c r="C105" s="25"/>
      <c r="D105" s="25"/>
      <c r="E105" s="24"/>
      <c r="F105" s="24"/>
    </row>
    <row r="106" spans="1:11" ht="30" customHeight="1" x14ac:dyDescent="0.2">
      <c r="A106" s="92" t="s">
        <v>106</v>
      </c>
      <c r="B106" s="95" t="s">
        <v>0</v>
      </c>
      <c r="C106" s="95"/>
      <c r="D106" s="95"/>
      <c r="E106" s="95"/>
      <c r="F106" s="95"/>
    </row>
    <row r="107" spans="1:11" ht="30" customHeight="1" x14ac:dyDescent="0.2">
      <c r="A107" s="93"/>
      <c r="B107" s="96" t="s">
        <v>1</v>
      </c>
      <c r="C107" s="96" t="s">
        <v>102</v>
      </c>
      <c r="D107" s="96"/>
      <c r="E107" s="96" t="s">
        <v>103</v>
      </c>
      <c r="F107" s="96"/>
    </row>
    <row r="108" spans="1:11" ht="30" customHeight="1" x14ac:dyDescent="0.2">
      <c r="A108" s="94"/>
      <c r="B108" s="97"/>
      <c r="C108" s="88" t="s">
        <v>2</v>
      </c>
      <c r="D108" s="88" t="s">
        <v>3</v>
      </c>
      <c r="E108" s="83" t="s">
        <v>104</v>
      </c>
      <c r="F108" s="83" t="s">
        <v>105</v>
      </c>
      <c r="I108" s="52"/>
      <c r="J108" s="51"/>
      <c r="K108" s="51"/>
    </row>
    <row r="109" spans="1:11" ht="15.75" customHeight="1" x14ac:dyDescent="0.2">
      <c r="A109" s="1"/>
      <c r="B109" s="84"/>
      <c r="C109" s="84"/>
      <c r="D109" s="85"/>
      <c r="E109" s="86"/>
      <c r="F109" s="87"/>
      <c r="I109" s="51"/>
      <c r="J109" s="51"/>
      <c r="K109" s="51"/>
    </row>
    <row r="110" spans="1:11" s="20" customFormat="1" ht="15.75" customHeight="1" x14ac:dyDescent="0.2">
      <c r="A110" s="26" t="s">
        <v>82</v>
      </c>
      <c r="B110" s="32">
        <f>SUM(C110,D110)</f>
        <v>3176</v>
      </c>
      <c r="C110" s="32">
        <f>SUM(C112:C123)</f>
        <v>1605</v>
      </c>
      <c r="D110" s="32">
        <f>SUM(D112:D123)</f>
        <v>1571</v>
      </c>
      <c r="E110" s="32">
        <f>SUM(E112:E123)</f>
        <v>3002</v>
      </c>
      <c r="F110" s="40">
        <f>SUM(F112:F123)</f>
        <v>174</v>
      </c>
    </row>
    <row r="111" spans="1:11" ht="15.75" customHeight="1" x14ac:dyDescent="0.2">
      <c r="A111" s="1"/>
      <c r="B111" s="32"/>
      <c r="C111" s="41"/>
      <c r="D111" s="41"/>
      <c r="E111" s="42"/>
      <c r="F111" s="43"/>
    </row>
    <row r="112" spans="1:11" ht="15.75" customHeight="1" x14ac:dyDescent="0.2">
      <c r="A112" s="27" t="s">
        <v>83</v>
      </c>
      <c r="B112" s="32">
        <f t="shared" ref="B112:B123" si="7">SUM(C112,D112)</f>
        <v>235</v>
      </c>
      <c r="C112" s="38">
        <v>116</v>
      </c>
      <c r="D112" s="38">
        <v>119</v>
      </c>
      <c r="E112" s="33">
        <v>235</v>
      </c>
      <c r="F112" s="34">
        <v>0</v>
      </c>
    </row>
    <row r="113" spans="1:7" ht="15.75" customHeight="1" x14ac:dyDescent="0.2">
      <c r="A113" s="27" t="s">
        <v>84</v>
      </c>
      <c r="B113" s="32">
        <f t="shared" si="7"/>
        <v>120</v>
      </c>
      <c r="C113" s="44">
        <v>66</v>
      </c>
      <c r="D113" s="44">
        <v>54</v>
      </c>
      <c r="E113" s="33">
        <v>118</v>
      </c>
      <c r="F113" s="34">
        <v>2</v>
      </c>
    </row>
    <row r="114" spans="1:7" ht="15.75" customHeight="1" x14ac:dyDescent="0.2">
      <c r="A114" s="27" t="s">
        <v>85</v>
      </c>
      <c r="B114" s="32">
        <f t="shared" si="7"/>
        <v>235</v>
      </c>
      <c r="C114" s="38">
        <v>109</v>
      </c>
      <c r="D114" s="38">
        <v>126</v>
      </c>
      <c r="E114" s="33">
        <v>217</v>
      </c>
      <c r="F114" s="34">
        <v>18</v>
      </c>
    </row>
    <row r="115" spans="1:7" ht="15.75" customHeight="1" x14ac:dyDescent="0.2">
      <c r="A115" s="27" t="s">
        <v>86</v>
      </c>
      <c r="B115" s="32">
        <f t="shared" si="7"/>
        <v>112</v>
      </c>
      <c r="C115" s="38">
        <v>55</v>
      </c>
      <c r="D115" s="45">
        <v>57</v>
      </c>
      <c r="E115" s="33">
        <v>111</v>
      </c>
      <c r="F115" s="34">
        <v>1</v>
      </c>
    </row>
    <row r="116" spans="1:7" ht="15.75" customHeight="1" x14ac:dyDescent="0.2">
      <c r="A116" s="30" t="s">
        <v>87</v>
      </c>
      <c r="B116" s="32">
        <f t="shared" si="7"/>
        <v>229</v>
      </c>
      <c r="C116" s="38">
        <v>120</v>
      </c>
      <c r="D116" s="38">
        <v>109</v>
      </c>
      <c r="E116" s="33">
        <v>216</v>
      </c>
      <c r="F116" s="34">
        <v>13</v>
      </c>
    </row>
    <row r="117" spans="1:7" ht="15.75" customHeight="1" x14ac:dyDescent="0.2">
      <c r="A117" s="21" t="s">
        <v>90</v>
      </c>
      <c r="B117" s="32">
        <f t="shared" si="7"/>
        <v>72</v>
      </c>
      <c r="C117" s="45">
        <v>44</v>
      </c>
      <c r="D117" s="45">
        <v>28</v>
      </c>
      <c r="E117" s="33">
        <v>71</v>
      </c>
      <c r="F117" s="34">
        <v>1</v>
      </c>
    </row>
    <row r="118" spans="1:7" ht="15.75" customHeight="1" x14ac:dyDescent="0.2">
      <c r="A118" s="21" t="s">
        <v>91</v>
      </c>
      <c r="B118" s="32">
        <f t="shared" si="7"/>
        <v>44</v>
      </c>
      <c r="C118" s="46">
        <v>22</v>
      </c>
      <c r="D118" s="46">
        <v>22</v>
      </c>
      <c r="E118" s="33">
        <v>44</v>
      </c>
      <c r="F118" s="34">
        <v>0</v>
      </c>
    </row>
    <row r="119" spans="1:7" ht="15.75" customHeight="1" x14ac:dyDescent="0.2">
      <c r="A119" s="30" t="s">
        <v>92</v>
      </c>
      <c r="B119" s="32">
        <f t="shared" si="7"/>
        <v>126</v>
      </c>
      <c r="C119" s="46">
        <v>58</v>
      </c>
      <c r="D119" s="38">
        <v>68</v>
      </c>
      <c r="E119" s="33">
        <v>124</v>
      </c>
      <c r="F119" s="34">
        <v>2</v>
      </c>
    </row>
    <row r="120" spans="1:7" ht="15.75" customHeight="1" x14ac:dyDescent="0.2">
      <c r="A120" s="27" t="s">
        <v>93</v>
      </c>
      <c r="B120" s="32">
        <f t="shared" si="7"/>
        <v>360</v>
      </c>
      <c r="C120" s="38">
        <v>188</v>
      </c>
      <c r="D120" s="38">
        <v>172</v>
      </c>
      <c r="E120" s="33">
        <v>233</v>
      </c>
      <c r="F120" s="34">
        <v>127</v>
      </c>
      <c r="G120" s="20"/>
    </row>
    <row r="121" spans="1:7" ht="15.75" customHeight="1" x14ac:dyDescent="0.2">
      <c r="A121" s="27" t="s">
        <v>60</v>
      </c>
      <c r="B121" s="32">
        <f t="shared" si="7"/>
        <v>1281</v>
      </c>
      <c r="C121" s="38">
        <v>656</v>
      </c>
      <c r="D121" s="38">
        <v>625</v>
      </c>
      <c r="E121" s="33">
        <v>1273</v>
      </c>
      <c r="F121" s="34">
        <v>8</v>
      </c>
    </row>
    <row r="122" spans="1:7" ht="15.75" customHeight="1" x14ac:dyDescent="0.2">
      <c r="A122" s="27" t="s">
        <v>89</v>
      </c>
      <c r="B122" s="32">
        <f t="shared" si="7"/>
        <v>309</v>
      </c>
      <c r="C122" s="38">
        <v>147</v>
      </c>
      <c r="D122" s="38">
        <v>162</v>
      </c>
      <c r="E122" s="33">
        <v>309</v>
      </c>
      <c r="F122" s="34">
        <v>0</v>
      </c>
    </row>
    <row r="123" spans="1:7" ht="15.75" customHeight="1" x14ac:dyDescent="0.2">
      <c r="A123" s="27" t="s">
        <v>88</v>
      </c>
      <c r="B123" s="32">
        <f t="shared" si="7"/>
        <v>53</v>
      </c>
      <c r="C123" s="38">
        <v>24</v>
      </c>
      <c r="D123" s="46">
        <v>29</v>
      </c>
      <c r="E123" s="33">
        <v>51</v>
      </c>
      <c r="F123" s="34">
        <v>2</v>
      </c>
    </row>
    <row r="124" spans="1:7" ht="15.75" customHeight="1" x14ac:dyDescent="0.2">
      <c r="A124" s="27"/>
      <c r="B124" s="32"/>
      <c r="C124" s="38"/>
      <c r="D124" s="46"/>
      <c r="E124" s="71"/>
      <c r="F124" s="34"/>
    </row>
    <row r="125" spans="1:7" s="20" customFormat="1" ht="15.75" customHeight="1" x14ac:dyDescent="0.2">
      <c r="A125" s="27" t="s">
        <v>109</v>
      </c>
      <c r="B125" s="32">
        <f>SUM(C125,D125)</f>
        <v>678</v>
      </c>
      <c r="C125" s="72">
        <v>350</v>
      </c>
      <c r="D125" s="72">
        <v>328</v>
      </c>
      <c r="E125" s="73">
        <v>581</v>
      </c>
      <c r="F125" s="74">
        <v>97</v>
      </c>
      <c r="G125" s="15"/>
    </row>
    <row r="126" spans="1:7" ht="15.75" customHeight="1" x14ac:dyDescent="0.2">
      <c r="A126" s="1"/>
      <c r="B126" s="41"/>
      <c r="C126" s="32"/>
      <c r="D126" s="32"/>
      <c r="E126" s="32"/>
      <c r="F126" s="40"/>
    </row>
    <row r="127" spans="1:7" s="20" customFormat="1" ht="15.75" customHeight="1" x14ac:dyDescent="0.2">
      <c r="A127" s="28" t="s">
        <v>80</v>
      </c>
      <c r="B127" s="32">
        <f>SUM(C127,D127)</f>
        <v>218</v>
      </c>
      <c r="C127" s="32">
        <f>SUM(C129:C130)</f>
        <v>120</v>
      </c>
      <c r="D127" s="32">
        <f>SUM(D129:D130)</f>
        <v>98</v>
      </c>
      <c r="E127" s="32">
        <f>SUM(E129:E130)</f>
        <v>177</v>
      </c>
      <c r="F127" s="40">
        <f>SUM(F129:F130)</f>
        <v>41</v>
      </c>
    </row>
    <row r="128" spans="1:7" ht="15.75" customHeight="1" x14ac:dyDescent="0.2">
      <c r="A128" s="9"/>
      <c r="B128" s="41"/>
      <c r="C128" s="41"/>
      <c r="D128" s="41"/>
      <c r="E128" s="42"/>
      <c r="F128" s="60"/>
    </row>
    <row r="129" spans="1:7" ht="15.75" customHeight="1" x14ac:dyDescent="0.2">
      <c r="A129" s="31" t="s">
        <v>79</v>
      </c>
      <c r="B129" s="32">
        <f>SUM(C129,D129)</f>
        <v>163</v>
      </c>
      <c r="C129" s="38">
        <v>88</v>
      </c>
      <c r="D129" s="38">
        <v>75</v>
      </c>
      <c r="E129" s="33">
        <v>134</v>
      </c>
      <c r="F129" s="34">
        <v>29</v>
      </c>
    </row>
    <row r="130" spans="1:7" ht="15.75" customHeight="1" x14ac:dyDescent="0.2">
      <c r="A130" s="31" t="s">
        <v>78</v>
      </c>
      <c r="B130" s="32">
        <f>SUM(C130,D130)</f>
        <v>55</v>
      </c>
      <c r="C130" s="38">
        <v>32</v>
      </c>
      <c r="D130" s="38">
        <v>23</v>
      </c>
      <c r="E130" s="33">
        <v>43</v>
      </c>
      <c r="F130" s="34">
        <v>12</v>
      </c>
    </row>
    <row r="131" spans="1:7" ht="15.75" customHeight="1" x14ac:dyDescent="0.2">
      <c r="A131" s="11"/>
      <c r="B131" s="41"/>
      <c r="C131" s="37"/>
      <c r="D131" s="37"/>
      <c r="E131" s="75"/>
      <c r="F131" s="39"/>
    </row>
    <row r="132" spans="1:7" s="20" customFormat="1" ht="15.75" customHeight="1" x14ac:dyDescent="0.2">
      <c r="A132" s="29" t="s">
        <v>77</v>
      </c>
      <c r="B132" s="32">
        <f>SUM(C132,D132)</f>
        <v>6798</v>
      </c>
      <c r="C132" s="32">
        <f>SUM(C134:C142)</f>
        <v>3457</v>
      </c>
      <c r="D132" s="32">
        <f>SUM(D134:D142)</f>
        <v>3341</v>
      </c>
      <c r="E132" s="32">
        <f>SUM(E134:E142)</f>
        <v>5340</v>
      </c>
      <c r="F132" s="40">
        <f>SUM(F134:F142)</f>
        <v>1458</v>
      </c>
    </row>
    <row r="133" spans="1:7" ht="15.75" customHeight="1" x14ac:dyDescent="0.2">
      <c r="A133" s="10"/>
      <c r="B133" s="41"/>
      <c r="C133" s="41"/>
      <c r="D133" s="41"/>
      <c r="E133" s="42"/>
      <c r="F133" s="60"/>
    </row>
    <row r="134" spans="1:7" ht="15.75" customHeight="1" x14ac:dyDescent="0.2">
      <c r="A134" s="31" t="s">
        <v>76</v>
      </c>
      <c r="B134" s="32">
        <f t="shared" ref="B134:B142" si="8">SUM(C134,D134)</f>
        <v>1462</v>
      </c>
      <c r="C134" s="38">
        <v>740</v>
      </c>
      <c r="D134" s="38">
        <v>722</v>
      </c>
      <c r="E134" s="33">
        <v>1234</v>
      </c>
      <c r="F134" s="56">
        <v>228</v>
      </c>
    </row>
    <row r="135" spans="1:7" ht="15.75" customHeight="1" x14ac:dyDescent="0.2">
      <c r="A135" s="31" t="s">
        <v>75</v>
      </c>
      <c r="B135" s="32">
        <f t="shared" si="8"/>
        <v>760</v>
      </c>
      <c r="C135" s="38">
        <v>386</v>
      </c>
      <c r="D135" s="38">
        <v>374</v>
      </c>
      <c r="E135" s="33">
        <v>692</v>
      </c>
      <c r="F135" s="56">
        <v>68</v>
      </c>
    </row>
    <row r="136" spans="1:7" ht="15.75" customHeight="1" x14ac:dyDescent="0.2">
      <c r="A136" s="31" t="s">
        <v>74</v>
      </c>
      <c r="B136" s="32">
        <f t="shared" si="8"/>
        <v>1569</v>
      </c>
      <c r="C136" s="38">
        <v>767</v>
      </c>
      <c r="D136" s="38">
        <v>802</v>
      </c>
      <c r="E136" s="33">
        <v>1275</v>
      </c>
      <c r="F136" s="56">
        <v>294</v>
      </c>
    </row>
    <row r="137" spans="1:7" ht="15.75" customHeight="1" x14ac:dyDescent="0.2">
      <c r="A137" s="31" t="s">
        <v>73</v>
      </c>
      <c r="B137" s="32">
        <f t="shared" si="8"/>
        <v>742</v>
      </c>
      <c r="C137" s="44">
        <v>390</v>
      </c>
      <c r="D137" s="44">
        <v>352</v>
      </c>
      <c r="E137" s="33">
        <v>680</v>
      </c>
      <c r="F137" s="56">
        <v>62</v>
      </c>
      <c r="G137" s="20"/>
    </row>
    <row r="138" spans="1:7" ht="15.75" customHeight="1" x14ac:dyDescent="0.2">
      <c r="A138" s="31" t="s">
        <v>72</v>
      </c>
      <c r="B138" s="32">
        <f t="shared" si="8"/>
        <v>501</v>
      </c>
      <c r="C138" s="38">
        <v>268</v>
      </c>
      <c r="D138" s="38">
        <v>233</v>
      </c>
      <c r="E138" s="33">
        <v>341</v>
      </c>
      <c r="F138" s="56">
        <v>160</v>
      </c>
    </row>
    <row r="139" spans="1:7" ht="15.75" customHeight="1" x14ac:dyDescent="0.2">
      <c r="A139" s="31" t="s">
        <v>71</v>
      </c>
      <c r="B139" s="32">
        <f t="shared" si="8"/>
        <v>573</v>
      </c>
      <c r="C139" s="38">
        <v>297</v>
      </c>
      <c r="D139" s="38">
        <v>276</v>
      </c>
      <c r="E139" s="33">
        <v>329</v>
      </c>
      <c r="F139" s="56">
        <v>244</v>
      </c>
    </row>
    <row r="140" spans="1:7" ht="15.75" customHeight="1" x14ac:dyDescent="0.2">
      <c r="A140" s="31" t="s">
        <v>70</v>
      </c>
      <c r="B140" s="32">
        <f t="shared" si="8"/>
        <v>302</v>
      </c>
      <c r="C140" s="38">
        <v>168</v>
      </c>
      <c r="D140" s="38">
        <v>134</v>
      </c>
      <c r="E140" s="33">
        <v>199</v>
      </c>
      <c r="F140" s="56">
        <v>103</v>
      </c>
    </row>
    <row r="141" spans="1:7" ht="15.75" customHeight="1" x14ac:dyDescent="0.2">
      <c r="A141" s="31" t="s">
        <v>69</v>
      </c>
      <c r="B141" s="32">
        <f t="shared" si="8"/>
        <v>615</v>
      </c>
      <c r="C141" s="38">
        <v>289</v>
      </c>
      <c r="D141" s="38">
        <v>326</v>
      </c>
      <c r="E141" s="33">
        <v>433</v>
      </c>
      <c r="F141" s="56">
        <v>182</v>
      </c>
    </row>
    <row r="142" spans="1:7" s="23" customFormat="1" ht="15.75" customHeight="1" x14ac:dyDescent="0.2">
      <c r="A142" s="31" t="s">
        <v>68</v>
      </c>
      <c r="B142" s="32">
        <f t="shared" si="8"/>
        <v>274</v>
      </c>
      <c r="C142" s="38">
        <v>152</v>
      </c>
      <c r="D142" s="38">
        <v>122</v>
      </c>
      <c r="E142" s="33">
        <v>157</v>
      </c>
      <c r="F142" s="56">
        <v>117</v>
      </c>
      <c r="G142" s="16"/>
    </row>
    <row r="143" spans="1:7" s="23" customFormat="1" ht="15.75" customHeight="1" x14ac:dyDescent="0.2">
      <c r="A143" s="12"/>
      <c r="B143" s="76"/>
      <c r="C143" s="77"/>
      <c r="D143" s="78"/>
      <c r="E143" s="79"/>
      <c r="F143" s="80"/>
      <c r="G143" s="15"/>
    </row>
    <row r="144" spans="1:7" s="23" customFormat="1" ht="12.75" customHeight="1" x14ac:dyDescent="0.2">
      <c r="A144" s="13"/>
      <c r="B144" s="17"/>
      <c r="C144" s="17"/>
      <c r="D144" s="17"/>
      <c r="E144" s="14"/>
      <c r="F144" s="14"/>
      <c r="G144" s="15"/>
    </row>
    <row r="145" spans="1:6" s="23" customFormat="1" ht="13.9" customHeight="1" x14ac:dyDescent="0.2">
      <c r="A145" s="53" t="s">
        <v>99</v>
      </c>
      <c r="B145" s="17"/>
      <c r="C145" s="17"/>
      <c r="D145" s="17"/>
      <c r="E145" s="15"/>
    </row>
    <row r="146" spans="1:6" s="23" customFormat="1" ht="13.9" customHeight="1" x14ac:dyDescent="0.2">
      <c r="A146" s="47" t="s">
        <v>101</v>
      </c>
      <c r="B146" s="17"/>
      <c r="C146" s="17"/>
      <c r="D146" s="17"/>
      <c r="E146" s="15"/>
    </row>
    <row r="147" spans="1:6" s="23" customFormat="1" ht="13.9" customHeight="1" x14ac:dyDescent="0.2">
      <c r="A147" s="48" t="s">
        <v>100</v>
      </c>
      <c r="B147" s="18"/>
      <c r="C147" s="18"/>
      <c r="D147" s="18"/>
      <c r="E147" s="19"/>
      <c r="F147" s="19"/>
    </row>
    <row r="148" spans="1:6" ht="13.9" customHeight="1" x14ac:dyDescent="0.2"/>
  </sheetData>
  <mergeCells count="21">
    <mergeCell ref="A54:F54"/>
    <mergeCell ref="A55:F55"/>
    <mergeCell ref="A57:A59"/>
    <mergeCell ref="B57:F57"/>
    <mergeCell ref="A1:F1"/>
    <mergeCell ref="A2:F2"/>
    <mergeCell ref="A4:A6"/>
    <mergeCell ref="B4:F4"/>
    <mergeCell ref="B5:B6"/>
    <mergeCell ref="C5:D5"/>
    <mergeCell ref="E5:F5"/>
    <mergeCell ref="E58:F58"/>
    <mergeCell ref="A103:F103"/>
    <mergeCell ref="A106:A108"/>
    <mergeCell ref="B106:F106"/>
    <mergeCell ref="E107:F107"/>
    <mergeCell ref="B58:B59"/>
    <mergeCell ref="C58:D58"/>
    <mergeCell ref="B107:B108"/>
    <mergeCell ref="C107:D107"/>
    <mergeCell ref="A104:F104"/>
  </mergeCells>
  <printOptions horizontalCentered="1"/>
  <pageMargins left="0.70866141732283472" right="0.70866141732283472" top="0.98425196850393704" bottom="0.98425196850393704" header="0" footer="0"/>
  <pageSetup scale="80" orientation="portrait" r:id="rId1"/>
  <rowBreaks count="2" manualBreakCount="2">
    <brk id="53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3</vt:lpstr>
      <vt:lpstr>'Cuadro 3'!Área_de_impresión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ESRODRIGUEZ</dc:creator>
  <cp:lastModifiedBy>SUYANI VIVERO</cp:lastModifiedBy>
  <cp:lastPrinted>2026-08-28T14:54:37Z</cp:lastPrinted>
  <dcterms:created xsi:type="dcterms:W3CDTF">2012-08-09T16:08:26Z</dcterms:created>
  <dcterms:modified xsi:type="dcterms:W3CDTF">2026-09-16T20:10:31Z</dcterms:modified>
</cp:coreProperties>
</file>